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<sst xmlns="http://schemas.openxmlformats.org/spreadsheetml/2006/main" count="154" uniqueCount="128">
  <si>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</si>
  <si>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</si>
  <si>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</si>
  <si>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</si>
  <si>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</si>
  <si>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</si>
  <si>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</si>
  <si>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</si>
  <si>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</si>
  <si>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</si>
  <si>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</si>
  <si>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</si>
  <si>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</si>
  <si>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</si>
  <si>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</si>
  <si>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</si>
  <si>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</si>
  <si>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</si>
  <si>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</si>
  <si>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</si>
  <si>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</si>
  <si>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</si>
  <si>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</si>
  <si>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</si>
  <si>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</si>
  <si>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</si>
  <si>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</si>
  <si>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</si>
  <si>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</si>
  <si>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</si>
  <si>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</si>
  <si>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</si>
  <si>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</si>
  <si>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</si>
  <si>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</si>
  <si>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</si>
  <si>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</si>
  <si>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</si>
  <si>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</si>
  <si>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</si>
  <si>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</si>
  <si>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</si>
  <si>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</si>
  <si>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</si>
  <si>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</si>
  <si>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</si>
  <si>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</si>
  <si>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</si>
  <si>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</si>
  <si>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</si>
  <si>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</si>
  <si>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</si>
  <si>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</si>
  <si>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</si>
  <si>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</si>
  <si>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</si>
  <si>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</si>
  <si>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</si>
  <si>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</si>
  <si>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</si>
  <si>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</si>
  <si>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</si>
  <si>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</si>
  <si>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</si>
  <si>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</si>
  <si>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</si>
  <si>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</si>
  <si>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</si>
  <si>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</si>
  <si>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</si>
  <si>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</si>
  <si>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</si>
  <si>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</si>
  <si>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</si>
  <si>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</si>
  <si>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</si>
  <si>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</si>
  <si>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</si>
  <si>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</si>
  <si>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</si>
  <si>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</si>
  <si>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</si>
  <si>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</si>
  <si>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</si>
  <si>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</si>
  <si>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</si>
  <si>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</si>
  <si>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</si>
  <si>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</si>
  <si>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</si>
  <si>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</si>
  <si>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</si>
  <si>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</si>
  <si>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</si>
  <si>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</si>
  <si>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</si>
  <si>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</si>
  <si>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</si>
  <si>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</si>
  <si>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</si>
  <si>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</si>
  <si>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</si>
  <si>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</si>
  <si>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</si>
  <si>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</si>
  <si>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</si>
  <si>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</si>
  <si>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</si>
  <si>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</si>
  <si>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</si>
  <si>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</si>
  <si>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</si>
  <si>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</si>
  <si>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</si>
  <si>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</si>
  <si>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</si>
  <si>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</si>
  <si>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</si>
  <si>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</si>
  <si>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Закарпатській областi</t>
  </si>
  <si>
    <t>88017. Закарпатська область.м. Ужгород</t>
  </si>
  <si>
    <t>вул. Загорська</t>
  </si>
  <si>
    <t/>
  </si>
  <si>
    <t>О.О. Кошинський</t>
  </si>
  <si>
    <t>В.І. Шляхта</t>
  </si>
  <si>
    <t>(0312) 64-02-89</t>
  </si>
  <si>
    <t>stat@zk.court.gov.ua</t>
  </si>
  <si>
    <t>7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</si>
</sst>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&amp;LE0268B34&amp;C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10288</v>
      </c>
      <c r="D6" s="96">
        <f>SUM(D7,D10,D13,D14,D15,D21,D24,D25,D18,D19,D20)</f>
        <v>9198266.985</v>
      </c>
      <c r="E6" s="96">
        <f>SUM(E7,E10,E13,E14,E15,E21,E24,E25,E18,E19,E20)</f>
        <v>9264</v>
      </c>
      <c r="F6" s="96">
        <f>SUM(F7,F10,F13,F14,F15,F21,F24,F25,F18,F19,F20)</f>
        <v>8422462.379999997</v>
      </c>
      <c r="G6" s="96">
        <f>SUM(G7,G10,G13,G14,G15,G21,G24,G25,G18,G19,G20)</f>
        <v>82</v>
      </c>
      <c r="H6" s="96">
        <f>SUM(H7,H10,H13,H14,H15,H21,H24,H25,H18,H19,H20)</f>
        <v>87963.11</v>
      </c>
      <c r="I6" s="96">
        <f>SUM(I7,I10,I13,I14,I15,I21,I24,I25,I18,I19,I20)</f>
        <v>359</v>
      </c>
      <c r="J6" s="96">
        <f>SUM(J7,J10,J13,J14,J15,J21,J24,J25,J18,J19,J20)</f>
        <v>285651.72</v>
      </c>
      <c r="K6" s="96">
        <f>SUM(K7,K10,K13,K14,K15,K21,K24,K25,K18,K19,K20)</f>
        <v>826</v>
      </c>
      <c r="L6" s="96">
        <f>SUM(L7,L10,L13,L14,L15,L21,L24,L25,L18,L19,L20)</f>
        <v>754880.4500000001</v>
      </c>
    </row>
    <row r="7" spans="1:12" ht="16.5" customHeight="1">
      <c r="A7" s="87">
        <v>2</v>
      </c>
      <c r="B7" s="90" t="s">
        <v>74</v>
      </c>
      <c r="C7" s="97">
        <v>2180</v>
      </c>
      <c r="D7" s="97">
        <v>4698512.1</v>
      </c>
      <c r="E7" s="97">
        <v>1750</v>
      </c>
      <c r="F7" s="97">
        <v>4047087.98</v>
      </c>
      <c r="G7" s="97">
        <v>58</v>
      </c>
      <c r="H7" s="97">
        <v>72472.31</v>
      </c>
      <c r="I7" s="97">
        <v>103</v>
      </c>
      <c r="J7" s="97">
        <v>117195.72</v>
      </c>
      <c r="K7" s="97">
        <v>361</v>
      </c>
      <c r="L7" s="97">
        <v>426625.75</v>
      </c>
    </row>
    <row r="8" spans="1:12" ht="16.5" customHeight="1">
      <c r="A8" s="87">
        <v>3</v>
      </c>
      <c r="B8" s="91" t="s">
        <v>75</v>
      </c>
      <c r="C8" s="97">
        <v>1203</v>
      </c>
      <c r="D8" s="97">
        <v>3302256.88</v>
      </c>
      <c r="E8" s="97">
        <v>1173</v>
      </c>
      <c r="F8" s="97">
        <v>3024433.66</v>
      </c>
      <c r="G8" s="97">
        <v>25</v>
      </c>
      <c r="H8" s="97">
        <v>48671</v>
      </c>
      <c r="I8" s="97">
        <v>15</v>
      </c>
      <c r="J8" s="97">
        <v>29754.58</v>
      </c>
      <c r="K8" s="97">
        <v>12</v>
      </c>
      <c r="L8" s="97">
        <v>54149.16</v>
      </c>
    </row>
    <row r="9" spans="1:12" ht="16.5" customHeight="1">
      <c r="A9" s="87">
        <v>4</v>
      </c>
      <c r="B9" s="91" t="s">
        <v>76</v>
      </c>
      <c r="C9" s="97">
        <v>977</v>
      </c>
      <c r="D9" s="97">
        <v>1396255.22</v>
      </c>
      <c r="E9" s="97">
        <v>577</v>
      </c>
      <c r="F9" s="97">
        <v>1022654.32</v>
      </c>
      <c r="G9" s="97">
        <v>33</v>
      </c>
      <c r="H9" s="97">
        <v>23801.31</v>
      </c>
      <c r="I9" s="97">
        <v>88</v>
      </c>
      <c r="J9" s="97">
        <v>87441.14</v>
      </c>
      <c r="K9" s="97">
        <v>349</v>
      </c>
      <c r="L9" s="97">
        <v>372476.59</v>
      </c>
    </row>
    <row r="10" spans="1:12" ht="19.5" customHeight="1">
      <c r="A10" s="87">
        <v>5</v>
      </c>
      <c r="B10" s="90" t="s">
        <v>77</v>
      </c>
      <c r="C10" s="97">
        <v>1889</v>
      </c>
      <c r="D10" s="97">
        <v>2079059.23</v>
      </c>
      <c r="E10" s="97">
        <v>1551</v>
      </c>
      <c r="F10" s="97">
        <v>1990951.38</v>
      </c>
      <c r="G10" s="97">
        <v>10</v>
      </c>
      <c r="H10" s="97">
        <v>7938</v>
      </c>
      <c r="I10" s="97">
        <v>125</v>
      </c>
      <c r="J10" s="97">
        <v>121052.6</v>
      </c>
      <c r="K10" s="97">
        <v>279</v>
      </c>
      <c r="L10" s="97">
        <v>270062.8</v>
      </c>
    </row>
    <row r="11" spans="1:12" ht="19.5" customHeight="1">
      <c r="A11" s="87">
        <v>6</v>
      </c>
      <c r="B11" s="91" t="s">
        <v>78</v>
      </c>
      <c r="C11" s="97">
        <v>233</v>
      </c>
      <c r="D11" s="97">
        <v>553712</v>
      </c>
      <c r="E11" s="97">
        <v>213</v>
      </c>
      <c r="F11" s="97">
        <v>630722.42</v>
      </c>
      <c r="G11" s="97">
        <v>1</v>
      </c>
      <c r="H11" s="97">
        <v>2102</v>
      </c>
      <c r="I11" s="97">
        <v>9</v>
      </c>
      <c r="J11" s="97">
        <v>12696.4</v>
      </c>
      <c r="K11" s="97">
        <v>17</v>
      </c>
      <c r="L11" s="97">
        <v>38590</v>
      </c>
    </row>
    <row r="12" spans="1:12" ht="19.5" customHeight="1">
      <c r="A12" s="87">
        <v>7</v>
      </c>
      <c r="B12" s="91" t="s">
        <v>79</v>
      </c>
      <c r="C12" s="97">
        <v>1656</v>
      </c>
      <c r="D12" s="97">
        <v>1525347.23</v>
      </c>
      <c r="E12" s="97">
        <v>1338</v>
      </c>
      <c r="F12" s="97">
        <v>1360228.96</v>
      </c>
      <c r="G12" s="97">
        <v>9</v>
      </c>
      <c r="H12" s="97">
        <v>5836</v>
      </c>
      <c r="I12" s="97">
        <v>116</v>
      </c>
      <c r="J12" s="97">
        <v>108356.2</v>
      </c>
      <c r="K12" s="97">
        <v>262</v>
      </c>
      <c r="L12" s="97">
        <v>231472.8</v>
      </c>
    </row>
    <row r="13" spans="1:12" ht="15" customHeight="1">
      <c r="A13" s="87">
        <v>8</v>
      </c>
      <c r="B13" s="90" t="s">
        <v>18</v>
      </c>
      <c r="C13" s="97">
        <v>1169</v>
      </c>
      <c r="D13" s="97">
        <v>1064108.8</v>
      </c>
      <c r="E13" s="97">
        <v>1152</v>
      </c>
      <c r="F13" s="97">
        <v>1060585.54</v>
      </c>
      <c r="G13" s="97">
        <v>10</v>
      </c>
      <c r="H13" s="97">
        <v>5736.8</v>
      </c>
      <c r="I13" s="97">
        <v>24</v>
      </c>
      <c r="J13" s="97">
        <v>21659.6</v>
      </c>
      <c r="K13" s="97">
        <v>9</v>
      </c>
      <c r="L13" s="97">
        <v>8172</v>
      </c>
    </row>
    <row r="14" spans="1:12" ht="15.75" customHeight="1">
      <c r="A14" s="87">
        <v>9</v>
      </c>
      <c r="B14" s="90" t="s">
        <v>19</v>
      </c>
      <c r="C14" s="97">
        <v>12</v>
      </c>
      <c r="D14" s="97">
        <v>23026.7</v>
      </c>
      <c r="E14" s="97">
        <v>12</v>
      </c>
      <c r="F14" s="97">
        <v>26073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728</v>
      </c>
      <c r="D15" s="97">
        <v>351976.2</v>
      </c>
      <c r="E15" s="97">
        <v>694</v>
      </c>
      <c r="F15" s="97">
        <v>344583.48</v>
      </c>
      <c r="G15" s="97">
        <v>4</v>
      </c>
      <c r="H15" s="97">
        <v>1816</v>
      </c>
      <c r="I15" s="97">
        <v>4</v>
      </c>
      <c r="J15" s="97">
        <v>1748.8</v>
      </c>
      <c r="K15" s="97">
        <v>33</v>
      </c>
      <c r="L15" s="97">
        <v>18353.4</v>
      </c>
    </row>
    <row r="16" spans="1:12" ht="21" customHeight="1">
      <c r="A16" s="87">
        <v>11</v>
      </c>
      <c r="B16" s="91" t="s">
        <v>78</v>
      </c>
      <c r="C16" s="97">
        <v>31</v>
      </c>
      <c r="D16" s="97">
        <v>35185</v>
      </c>
      <c r="E16" s="97">
        <v>24</v>
      </c>
      <c r="F16" s="97">
        <v>24062.3</v>
      </c>
      <c r="G16" s="97"/>
      <c r="H16" s="97"/>
      <c r="I16" s="97"/>
      <c r="J16" s="97"/>
      <c r="K16" s="97">
        <v>8</v>
      </c>
      <c r="L16" s="97">
        <v>7945</v>
      </c>
    </row>
    <row r="17" spans="1:12" ht="21" customHeight="1">
      <c r="A17" s="87">
        <v>12</v>
      </c>
      <c r="B17" s="91" t="s">
        <v>79</v>
      </c>
      <c r="C17" s="97">
        <v>697</v>
      </c>
      <c r="D17" s="97">
        <v>316791.2</v>
      </c>
      <c r="E17" s="97">
        <v>670</v>
      </c>
      <c r="F17" s="97">
        <v>320521.18</v>
      </c>
      <c r="G17" s="97">
        <v>4</v>
      </c>
      <c r="H17" s="97">
        <v>1816</v>
      </c>
      <c r="I17" s="97">
        <v>4</v>
      </c>
      <c r="J17" s="97">
        <v>1748.8</v>
      </c>
      <c r="K17" s="97">
        <v>25</v>
      </c>
      <c r="L17" s="97">
        <v>10408.4</v>
      </c>
    </row>
    <row r="18" spans="1:12" ht="21" customHeight="1">
      <c r="A18" s="87">
        <v>13</v>
      </c>
      <c r="B18" s="99" t="s">
        <v>104</v>
      </c>
      <c r="C18" s="97">
        <v>4144</v>
      </c>
      <c r="D18" s="97">
        <v>940688</v>
      </c>
      <c r="E18" s="97">
        <v>3942</v>
      </c>
      <c r="F18" s="97">
        <v>911179.199999999</v>
      </c>
      <c r="G18" s="97"/>
      <c r="H18" s="97"/>
      <c r="I18" s="97">
        <v>102</v>
      </c>
      <c r="J18" s="97">
        <v>23087</v>
      </c>
      <c r="K18" s="97">
        <v>141</v>
      </c>
      <c r="L18" s="97">
        <v>31326</v>
      </c>
    </row>
    <row r="19" spans="1:12" ht="21" customHeight="1">
      <c r="A19" s="87">
        <v>14</v>
      </c>
      <c r="B19" s="99" t="s">
        <v>105</v>
      </c>
      <c r="C19" s="97">
        <v>153</v>
      </c>
      <c r="D19" s="97">
        <v>17365.5</v>
      </c>
      <c r="E19" s="97">
        <v>150</v>
      </c>
      <c r="F19" s="97">
        <v>17939.2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14645.35</v>
      </c>
      <c r="E21" s="97">
        <f>SUM(E22:E23)</f>
        <v>7</v>
      </c>
      <c r="F21" s="97">
        <f>SUM(F22:F23)</f>
        <v>15819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>
        <v>1</v>
      </c>
      <c r="J22" s="97">
        <v>908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6</v>
      </c>
      <c r="D23" s="97">
        <v>13737.35</v>
      </c>
      <c r="E23" s="97">
        <v>6</v>
      </c>
      <c r="F23" s="97">
        <v>14911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</v>
      </c>
      <c r="D24" s="97">
        <v>7977.105</v>
      </c>
      <c r="E24" s="97">
        <v>4</v>
      </c>
      <c r="F24" s="97">
        <v>6881.6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131</v>
      </c>
      <c r="D39" s="96">
        <f>SUM(D40,D47,D48,D49)</f>
        <v>113273</v>
      </c>
      <c r="E39" s="96">
        <f>SUM(E40,E47,E48,E49)</f>
        <v>126</v>
      </c>
      <c r="F39" s="96">
        <f>SUM(F40,F47,F48,F49)</f>
        <v>84311.2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1816</v>
      </c>
      <c r="K39" s="96">
        <f>SUM(K40,K47,K48,K49)</f>
        <v>7</v>
      </c>
      <c r="L39" s="96">
        <f>SUM(L40,L47,L48,L49)</f>
        <v>5908</v>
      </c>
    </row>
    <row r="40" spans="1:12" ht="24" customHeight="1">
      <c r="A40" s="87">
        <v>35</v>
      </c>
      <c r="B40" s="90" t="s">
        <v>85</v>
      </c>
      <c r="C40" s="97">
        <f>SUM(C41,C44)</f>
        <v>126</v>
      </c>
      <c r="D40" s="97">
        <f>SUM(D41,D44)</f>
        <v>109868</v>
      </c>
      <c r="E40" s="97">
        <f>SUM(E41,E44)</f>
        <v>121</v>
      </c>
      <c r="F40" s="97">
        <f>SUM(F41,F44)</f>
        <v>80536.2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1816</v>
      </c>
      <c r="K40" s="97">
        <f>SUM(K41,K44)</f>
        <v>7</v>
      </c>
      <c r="L40" s="97">
        <f>SUM(L41,L44)</f>
        <v>5908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4994</v>
      </c>
      <c r="E41" s="97">
        <v>4</v>
      </c>
      <c r="F41" s="97">
        <v>4087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2724</v>
      </c>
      <c r="E43" s="97">
        <v>3</v>
      </c>
      <c r="F43" s="97">
        <v>1817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122</v>
      </c>
      <c r="D44" s="97">
        <v>104874</v>
      </c>
      <c r="E44" s="97">
        <v>117</v>
      </c>
      <c r="F44" s="97">
        <v>76449.2</v>
      </c>
      <c r="G44" s="97"/>
      <c r="H44" s="97"/>
      <c r="I44" s="97">
        <v>2</v>
      </c>
      <c r="J44" s="97">
        <v>1816</v>
      </c>
      <c r="K44" s="97">
        <v>7</v>
      </c>
      <c r="L44" s="97">
        <v>5908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908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121</v>
      </c>
      <c r="D46" s="97">
        <v>102604</v>
      </c>
      <c r="E46" s="97">
        <v>117</v>
      </c>
      <c r="F46" s="97">
        <v>76449.2</v>
      </c>
      <c r="G46" s="97"/>
      <c r="H46" s="97"/>
      <c r="I46" s="97">
        <v>1</v>
      </c>
      <c r="J46" s="97">
        <v>908</v>
      </c>
      <c r="K46" s="97">
        <v>7</v>
      </c>
      <c r="L46" s="97">
        <v>5908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3405</v>
      </c>
      <c r="E49" s="97">
        <v>5</v>
      </c>
      <c r="F49" s="97">
        <v>3775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188</v>
      </c>
      <c r="D50" s="96">
        <f>SUM(D51:D54)</f>
        <v>10930.05</v>
      </c>
      <c r="E50" s="96">
        <f>SUM(E51:E54)</f>
        <v>188</v>
      </c>
      <c r="F50" s="96">
        <f>SUM(F51:F54)</f>
        <v>11617.019999999999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454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133</v>
      </c>
      <c r="D51" s="97">
        <v>7116.45</v>
      </c>
      <c r="E51" s="97">
        <v>133</v>
      </c>
      <c r="F51" s="97">
        <v>7582.32</v>
      </c>
      <c r="G51" s="97"/>
      <c r="H51" s="97"/>
      <c r="I51" s="97">
        <v>1</v>
      </c>
      <c r="J51" s="97">
        <v>454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32</v>
      </c>
      <c r="D52" s="97">
        <v>2655.9</v>
      </c>
      <c r="E52" s="97">
        <v>32</v>
      </c>
      <c r="F52" s="97">
        <v>2697.8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34.05</v>
      </c>
      <c r="E53" s="97">
        <v>5</v>
      </c>
      <c r="F53" s="97">
        <v>102.15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18</v>
      </c>
      <c r="D54" s="97">
        <v>1123.65</v>
      </c>
      <c r="E54" s="97">
        <v>18</v>
      </c>
      <c r="F54" s="97">
        <v>1234.75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4012</v>
      </c>
      <c r="D55" s="96">
        <v>1821078.4</v>
      </c>
      <c r="E55" s="96">
        <v>1719</v>
      </c>
      <c r="F55" s="96">
        <v>838412.12</v>
      </c>
      <c r="G55" s="96"/>
      <c r="H55" s="96"/>
      <c r="I55" s="96">
        <v>3951</v>
      </c>
      <c r="J55" s="96">
        <v>1790281.2</v>
      </c>
      <c r="K55" s="97">
        <v>61</v>
      </c>
      <c r="L55" s="96">
        <v>33596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14619</v>
      </c>
      <c r="D56" s="96">
        <f t="shared" si="0"/>
        <v>11143548.435</v>
      </c>
      <c r="E56" s="96">
        <f t="shared" si="0"/>
        <v>11297</v>
      </c>
      <c r="F56" s="96">
        <f t="shared" si="0"/>
        <v>9356802.719999995</v>
      </c>
      <c r="G56" s="96">
        <f t="shared" si="0"/>
        <v>82</v>
      </c>
      <c r="H56" s="96">
        <f t="shared" si="0"/>
        <v>87963.11</v>
      </c>
      <c r="I56" s="96">
        <f t="shared" si="0"/>
        <v>4313</v>
      </c>
      <c r="J56" s="96">
        <f t="shared" si="0"/>
        <v>2078202.92</v>
      </c>
      <c r="K56" s="96">
        <f t="shared" si="0"/>
        <v>894</v>
      </c>
      <c r="L56" s="96">
        <f t="shared" si="0"/>
        <v>794384.4500000001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&amp;LE0268B34&amp;CФорма № Зведений- 10, Підрозділ: ТУ ДСА України в Закарпатській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887</v>
      </c>
      <c r="F4" s="93">
        <f>SUM(F5:F25)</f>
        <v>780644.9500000001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107</v>
      </c>
      <c r="F5" s="95">
        <v>83560.42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14552.48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582</v>
      </c>
      <c r="F7" s="95">
        <v>460479.53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8</v>
      </c>
      <c r="F9" s="95">
        <v>4540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18</v>
      </c>
      <c r="F10" s="95">
        <v>69167.36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24</v>
      </c>
      <c r="F11" s="95">
        <v>48057.76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50</v>
      </c>
      <c r="F13" s="95">
        <v>51207.5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51</v>
      </c>
      <c r="F16" s="95">
        <v>23154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24</v>
      </c>
      <c r="F17" s="95">
        <v>19036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7</v>
      </c>
      <c r="F21" s="95">
        <v>4199.5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454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&amp;LE0268B34&amp;CФорма № Зведений- 10, Підрозділ: ТУ ДСА України в Закарпатській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2018-03-15T14:08:04Z</cp:lastPrinted>
  <dcterms:created xsi:type="dcterms:W3CDTF">2015-09-09T10:27:37Z</dcterms:created>
  <dcterms:modified xsi:type="dcterms:W3CDTF">2021-08-03T13:15:32Z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Зведений- 10_10007_2.2021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E0268B34</vt:lpwstr>
  </property>
  <property fmtid="{D5CDD505-2E9C-101B-9397-08002B2CF9AE}" pid="10" name="Підрозд">
    <vt:lpwstr>ТУ ДСА України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