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Довідка 1" sheetId="3" r:id="rId3"/>
    <sheet name="Розділ 2, 3" sheetId="4" r:id="rId4"/>
    <sheet name="Розділ 4, 5" sheetId="5" r:id="rId5"/>
    <sheet name="Розділ 6" sheetId="6" r:id="rId6"/>
    <sheet name="Розділ 6_II" sheetId="7" r:id="rId7"/>
    <sheet name="Розділ 7, 8" sheetId="8" r:id="rId8"/>
    <sheet name="Розділ 9" sheetId="9" r:id="rId9"/>
  </sheets>
  <definedNames>
    <definedName name="OLE_LINK6">'Титул'!$A$11:$A$11</definedName>
  </definedNames>
  <calcPr fullCalcOnLoad="1"/>
</workbook>
</file>

<file path=xl/sharedStrings.xml><?xml version="1.0" encoding="utf-8"?>
<sst xmlns="http://schemas.openxmlformats.org/spreadsheetml/2006/main" count="715" uniqueCount="578">
  <si>
    <t>викрадання,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</si>
  <si>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Звітність</t>
  </si>
  <si>
    <t>ЗВІТ</t>
  </si>
  <si>
    <t>СУДІВ ПЕРШОЇ ІНСТАНЦІЇ ПРО РОЗГЛЯД СПРАВ</t>
  </si>
  <si>
    <t>У ПОРЯДКУ КРИМІНАЛЬНОГО СУДОЧИНСТВА</t>
  </si>
  <si>
    <t>перше півріччя 2012 року</t>
  </si>
  <si>
    <t>Подають</t>
  </si>
  <si>
    <t>районні, районні у містах, міські, міськрайонні суди - територіальним управлінням державної судової 
адміністрації</t>
  </si>
  <si>
    <t>військові суди гарнізонів – військовому апеляційному 
суду Центрального регіону і військовому апеляційному 
суду Військово-Морських Сил; копію - 
територіальному управлінню державної судової 
адміністрації</t>
  </si>
  <si>
    <t>апеляційні суди областей, міст Києва і Севастополя, 
апеляційний суд Автономної Республіки Крим – 
Державній судовій адміністрації України; копію – 
територіальному управлінню державної судової 
адміністрації</t>
  </si>
  <si>
    <t>військовий апеляційний суд Центрального регіону і 
військовий  апеляційний суд Військово-Морських Сил –  
Державній судовій адміністрації України</t>
  </si>
  <si>
    <t xml:space="preserve">територіальні управління державної судової 
адміністрації – Державній судовій адміністрації України; 
копію – державному статистичному органу за  
місцезнаходженням, відповідному апеляційному 
загальному суду </t>
  </si>
  <si>
    <t xml:space="preserve">Державна судова адміністрація України – Державному 
комітету статистики України; 
копію – Верховному Суду України
</t>
  </si>
  <si>
    <t>Респондент:</t>
  </si>
  <si>
    <t xml:space="preserve">Найменування /ім'я: </t>
  </si>
  <si>
    <t xml:space="preserve">Місцезнаходження /місце проживання: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</si>
  <si>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</si>
  <si>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</si>
  <si>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ТУ ДСА в Закарпатській областi</t>
  </si>
  <si>
    <t>(період)</t>
  </si>
  <si>
    <t>м. Ужгород, вул. Загорська, 30</t>
  </si>
  <si>
    <t>Терміни подання</t>
  </si>
  <si>
    <t>на 15-й день після 
звітного періоду</t>
  </si>
  <si>
    <t>на 15-ий день після  звітного періоду</t>
  </si>
  <si>
    <t>на 20-ий день після  звітного періоду</t>
  </si>
  <si>
    <t>не пізніше 40-го 
дня після  звітного 
періоду</t>
  </si>
  <si>
    <t>Форма № 1</t>
  </si>
  <si>
    <t xml:space="preserve">періодичність (піврічна, річна) </t>
  </si>
  <si>
    <t>(поштова, електронною поштою)</t>
  </si>
  <si>
    <t>ЗАТВЕРДЖЕНО
Наказ Державної судової адміністрації України 05.06.2006 № 55</t>
  </si>
  <si>
    <t>У редакції наказу Державної судової 
адміністрації України 
01.06.2009 № 63</t>
  </si>
  <si>
    <t>за погодженням з Держкомстатом України 
та Верховним Судом України</t>
  </si>
  <si>
    <t>№ з/п</t>
  </si>
  <si>
    <t>А</t>
  </si>
  <si>
    <t xml:space="preserve">Види злочинів </t>
  </si>
  <si>
    <t>Б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</si>
  <si>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</si>
  <si>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</si>
  <si>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</si>
  <si>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</si>
  <si>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</si>
  <si>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</si>
  <si>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</si>
  <si>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захоплення заручників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</si>
  <si>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</si>
  <si>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</si>
  <si>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</si>
  <si>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</si>
  <si>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</si>
  <si>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</si>
  <si>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</si>
  <si>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</si>
  <si>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</si>
  <si>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порушення авторського права і суміжних прав</t>
  </si>
  <si>
    <t>Злочини проти власності (усього),                           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</si>
  <si>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</si>
  <si>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</si>
  <si>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</si>
  <si>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</si>
  <si>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</si>
  <si>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</si>
  <si>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</si>
  <si>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державної лотереї</t>
  </si>
  <si>
    <t>контрабанда</t>
  </si>
  <si>
    <t>незаконне виготовлення, зберігання, збут або транспортування з метою збуту підакцизних товарів</t>
  </si>
  <si>
    <t>легалізація (відмивання) доходів, одержаних злочинним шляхом</t>
  </si>
  <si>
    <t>ухилення від сплати податків, зборів, інших обов’язкових платежів</t>
  </si>
  <si>
    <t>незаконна приватизація державного, комунального майна</t>
  </si>
  <si>
    <t xml:space="preserve">Злочини проти довкілля </t>
  </si>
  <si>
    <t>Злочини проти громадської безпеки (усього),      з них</t>
  </si>
  <si>
    <t>створення злочинної організації</t>
  </si>
  <si>
    <t>бандитизм</t>
  </si>
  <si>
    <t>терористичний акт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</si>
  <si>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</si>
  <si>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</si>
  <si>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</si>
  <si>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руху або експлуатації залізничного, водного чи повітряного транспорту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</si>
  <si>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</si>
  <si>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</si>
  <si>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</si>
  <si>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масові заворушення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</si>
  <si>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</si>
  <si>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</si>
  <si>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</si>
  <si>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>контрабанда наркотичних засобів, психотропних речовин, їх аналогів або прекурсорів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</si>
  <si>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</si>
  <si>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</si>
  <si>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</si>
  <si>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                         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</si>
  <si>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</si>
  <si>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                                                   з них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</si>
  <si>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</si>
  <si>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</si>
  <si>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</si>
  <si>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</si>
  <si>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</si>
  <si>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</si>
  <si>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</si>
  <si>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одержання, давання, провокація хабара (усього), з них</t>
  </si>
  <si>
    <t>одержання хабара</t>
  </si>
  <si>
    <t>Злочини проти правосуддя (усього),                                                 з них</t>
  </si>
  <si>
    <t>погроза або насильство щодо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</si>
  <si>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</si>
  <si>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Злочини проти встановленого порядку несення військової служби (військові злочини) (усього), з них</t>
  </si>
  <si>
    <t xml:space="preserve">погроза або насильство щодо начальника </t>
  </si>
  <si>
    <t>порушення статутних правил взаємовідносин між військовослужбовцями за відсутності відносин підлеглості</t>
  </si>
  <si>
    <t>ухилення від військової служби (усі види),                                  з них</t>
  </si>
  <si>
    <t>дезертирство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</si>
  <si>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</si>
  <si>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</si>
  <si>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статутних правил вартової служби чи патрулювання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</si>
  <si>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</si>
  <si>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</si>
  <si>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</si>
  <si>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</si>
  <si>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</si>
  <si>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                (сума рядків 1, 2, 6, 10,12,19, 26, 33, 34, 39, 40, 44, 47, 53, 55, 59, 60, 65, 68, 80, 81),  з них</t>
  </si>
  <si>
    <t>справи, що порушуються не інакше, як за скаргою потерпілого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</si>
  <si>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</si>
  <si>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</si>
  <si>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</si>
  <si>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>Статті КК України 2001 року (1960 року)</t>
  </si>
  <si>
    <t>В</t>
  </si>
  <si>
    <t>109-114 (56-58, 60,62)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</si>
  <si>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</si>
  <si>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</si>
  <si>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</si>
  <si>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</si>
  <si>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(123-1241)</t>
  </si>
  <si>
    <t>146 (123)</t>
  </si>
  <si>
    <t>147 (1231)</t>
  </si>
  <si>
    <t>149 (1241)</t>
  </si>
  <si>
    <t>152-156 (117-121)</t>
  </si>
  <si>
    <t>152 (117)</t>
  </si>
  <si>
    <t>157-184 (66, 114-116, 127-133, 136-137, 139, 209)</t>
  </si>
  <si>
    <t>157 (127)</t>
  </si>
  <si>
    <t>161 (66)</t>
  </si>
  <si>
    <t>162 (130)</t>
  </si>
  <si>
    <t>170 (132)</t>
  </si>
  <si>
    <t>176 (136)</t>
  </si>
  <si>
    <t xml:space="preserve">185-198 (81-84, 86-862,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</si>
  <si>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</si>
  <si>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</si>
  <si>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</si>
  <si>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</si>
  <si>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</si>
  <si>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</si>
  <si>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</si>
  <si>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199 (79)</t>
  </si>
  <si>
    <t>201 (70)</t>
  </si>
  <si>
    <t>204 (149)</t>
  </si>
  <si>
    <t>212 (1482)</t>
  </si>
  <si>
    <t>236-254 (89 ч.2, 3, 157-158, 160-1631, 207, 2271, 228-2281)</t>
  </si>
  <si>
    <t>255-270 (69, 1876, 2062, 2201-225, 2282-2285, 2287)</t>
  </si>
  <si>
    <t>257 (69)</t>
  </si>
  <si>
    <t>262 (223, 2283)</t>
  </si>
  <si>
    <t>271-275 (135, 218, 219)</t>
  </si>
  <si>
    <t>276-292 (77-781, 194, 203-204, 215-2155, 217-2174)</t>
  </si>
  <si>
    <t>276 (77)</t>
  </si>
  <si>
    <t>286 (215)</t>
  </si>
  <si>
    <t>289 (2153)</t>
  </si>
  <si>
    <t>293-304 (71, 1873, 206-2061, 207-208, 210-212)</t>
  </si>
  <si>
    <t>294 (71)</t>
  </si>
  <si>
    <t>296 (206)</t>
  </si>
  <si>
    <t>305-327 (701, 2082, 227, 2272, 229-2297, 22911-22917, 22919-22920)</t>
  </si>
  <si>
    <t>305-320 (701, 2291-2297, 22911-22917, 22919-22920)</t>
  </si>
  <si>
    <t>305 (701)</t>
  </si>
  <si>
    <t>306 (22912)</t>
  </si>
  <si>
    <t>307 (2291)</t>
  </si>
  <si>
    <t>314 (22915)</t>
  </si>
  <si>
    <t>328-337 (67-681, 72-73, 75-76, 192, 2286)</t>
  </si>
  <si>
    <t>338-355, 357-360 (1231 ч.5, 1872, 1875, 188-1881, 1892-1895, 190-1912, 193, 194, 1982, 201, 205)</t>
  </si>
  <si>
    <t>345 (1892, 1894)</t>
  </si>
  <si>
    <t>348 (1901)</t>
  </si>
  <si>
    <t>361-3631 (1981)</t>
  </si>
  <si>
    <t>364-370 (165-168, 170-172)</t>
  </si>
  <si>
    <t>364 (165)</t>
  </si>
  <si>
    <t>365 (166)</t>
  </si>
  <si>
    <t>368-370 (168, 170, 171)</t>
  </si>
  <si>
    <t>368 (168)</t>
  </si>
  <si>
    <t>371-400 (691, 173-1762, 1764, 177-1833, 184, 186, 1894-1895, 1901, 1961)</t>
  </si>
  <si>
    <t>377 (1762, 1894)</t>
  </si>
  <si>
    <t>379 (1901)</t>
  </si>
  <si>
    <t>402-435 (232-236, 238, 240-241, 243-263)</t>
  </si>
  <si>
    <t>405 (235, 236)</t>
  </si>
  <si>
    <t>406 (238)</t>
  </si>
  <si>
    <t>407-409 (240, 241, 243)</t>
  </si>
  <si>
    <t>408 (241)</t>
  </si>
  <si>
    <t>414 (2451)</t>
  </si>
  <si>
    <t>415 (246)</t>
  </si>
  <si>
    <t>418 (249)</t>
  </si>
  <si>
    <t>423 (254)</t>
  </si>
  <si>
    <t>424 (2542)</t>
  </si>
  <si>
    <t>425 (2541)</t>
  </si>
  <si>
    <t xml:space="preserve">436-447 (59, 63, 631) </t>
  </si>
  <si>
    <t>125, ч.1 ст.126, 356 (106, 110)</t>
  </si>
  <si>
    <t xml:space="preserve">
</t>
  </si>
  <si>
    <t>все дела</t>
  </si>
  <si>
    <t>все учасники</t>
  </si>
  <si>
    <t>засудж</t>
  </si>
  <si>
    <t>виправд</t>
  </si>
  <si>
    <t>закрито</t>
  </si>
  <si>
    <t>зах мед хар</t>
  </si>
  <si>
    <t>повер дод розсл</t>
  </si>
  <si>
    <t>направл підсудн</t>
  </si>
  <si>
    <t>Залишок нерозглянутих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</si>
  <si>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</si>
  <si>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</si>
  <si>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усього</t>
  </si>
  <si>
    <t>у т.ч. за вчинення злочину у складі організованої групи або злочинної організації</t>
  </si>
  <si>
    <t>-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</si>
  <si>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</si>
  <si>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</si>
  <si>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</si>
  <si>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</si>
  <si>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</si>
  <si>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>поверненням на додаткове (досудове) розслідування при попередньому розгляді справи</t>
  </si>
  <si>
    <t xml:space="preserve">поверненням на додаткове (досудове) розслідування під час судового розгляду </t>
  </si>
  <si>
    <t>поверненням прокурору в порядку                         статті 2491 КПК України</t>
  </si>
  <si>
    <t>направленням за підсудністю</t>
  </si>
  <si>
    <t>у тому числі призначено до розгляду з порушенням строків, передбачених</t>
  </si>
  <si>
    <t>статтею 241 КПК України</t>
  </si>
  <si>
    <t>статтею 256 КПК України</t>
  </si>
  <si>
    <t>Залишок нерозглянутих справ на кінець звітного періоду</t>
  </si>
  <si>
    <t>у тому числі</t>
  </si>
  <si>
    <t>кількість справ, провадження у яких зупинено</t>
  </si>
  <si>
    <t>не розглянуто у термін понад 6 місяців                           (без урахування справ, провадження у яких зупинено)</t>
  </si>
  <si>
    <t>Кількість осіб, щодо яких справи знаходяться у залишку (із гр.15)</t>
  </si>
  <si>
    <t xml:space="preserve">    Кількість осіб у справах із закінченим провадженням</t>
  </si>
  <si>
    <t>засуджених</t>
  </si>
  <si>
    <t>у т.ч. за  вчинення злочину в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</si>
  <si>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</si>
  <si>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</si>
  <si>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</si>
  <si>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 при попередньому розгляді</t>
  </si>
  <si>
    <t xml:space="preserve">щодо яких справи повернуто на додаткове (досудове) розслідування під час судового розгляду 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</si>
  <si>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</si>
  <si>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</si>
  <si>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</si>
  <si>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</si>
  <si>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</si>
  <si>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</si>
  <si>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</si>
  <si>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</si>
  <si>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</si>
  <si>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</si>
  <si>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</si>
  <si>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</si>
  <si>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</si>
  <si>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</si>
  <si>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</si>
  <si>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</si>
  <si>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</si>
  <si>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</si>
  <si>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</si>
  <si>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</si>
  <si>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</si>
  <si>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</si>
  <si>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</si>
  <si>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</si>
  <si>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</si>
  <si>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</si>
  <si>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</si>
  <si>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</si>
  <si>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</si>
  <si>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</si>
  <si>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</si>
  <si>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</si>
  <si>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</si>
  <si>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Найменування показника</t>
  </si>
  <si>
    <t>Повернуто справ прокурору у порядку статті 232 КПК України</t>
  </si>
  <si>
    <t>Кількість справ, провадження яких зупинено у зв’язку з розшуком підсудного (із графи 16 рядка ”усього”)</t>
  </si>
  <si>
    <t xml:space="preserve">Звільнено з-під варти ((усього) із граф 20, 22-28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</si>
  <si>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</si>
  <si>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</si>
  <si>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20,24-28 рядка ”усього”)</t>
  </si>
  <si>
    <t>Кількість вироків, оголошених у наказах командирів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</si>
  <si>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</si>
  <si>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</si>
  <si>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9 довідки)</t>
  </si>
  <si>
    <t>Кількість осіб,  оштрафованих за неявку в судове засідання</t>
  </si>
  <si>
    <t xml:space="preserve">Сума накладеного штрафу (із рядка 11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</si>
  <si>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</si>
  <si>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</si>
  <si>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</si>
  <si>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Надійшло повідомлень про вжиті заходи щодо окремих ухвал (постанов)</t>
  </si>
  <si>
    <t>Не надійшло повідомлень про вжиті заходи щодо окремої ухвали (постанови) понад місячний строк з часу постановлення ухвали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</si>
  <si>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</si>
  <si>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</si>
  <si>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</si>
  <si>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61-1КПК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</si>
  <si>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</si>
  <si>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</si>
  <si>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</si>
  <si>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кримінальних справ, розглянутих з постановленням вироку із застосуванням положень статті 299 КПК України (усього), в тому числі</t>
  </si>
  <si>
    <t>щодо неповнолітніх</t>
  </si>
  <si>
    <t>Кількість осіб, щодо яких розглянуто кримінальні справи з постановленням вироку із застосуванням положень статті 299 КПК України (усього), в тому числі</t>
  </si>
  <si>
    <t xml:space="preserve">щодо неповнолітніх </t>
  </si>
  <si>
    <t>Кількість справ, розглянутих за участю народних засідателів</t>
  </si>
  <si>
    <t>Кількість справ, направлених для провадження досудового слідства в порядку статті 431 КПК України (із графи 10 рядка "усього")</t>
  </si>
  <si>
    <t>Кількість</t>
  </si>
  <si>
    <t>Розділ 2. РУХ СКАРГ ПОТЕРПІЛИХ, ЩО НАДІЙШЛИ ДО СУДУ В ПОРЯДКУ СТАТТІ 27 КПК УКРАЇНИ</t>
  </si>
  <si>
    <t>Залишок скарг на початок звітного періоду</t>
  </si>
  <si>
    <t xml:space="preserve">                                         Розділ 3.ПРИЗНАЧЕНІ ПОКАРАННЯ (ЩОДО ОСІБ)</t>
  </si>
  <si>
    <t>Види покарань</t>
  </si>
  <si>
    <t>Основні</t>
  </si>
  <si>
    <t>Додаткові</t>
  </si>
  <si>
    <t>Надійшло скарг потерпілих у звітному періоді</t>
  </si>
  <si>
    <t>штраф</t>
  </si>
  <si>
    <t>Розглянуто скарг</t>
  </si>
  <si>
    <t>сума штрафу, грн</t>
  </si>
  <si>
    <t>залишено без розгляду та повернуто особам, які їх подали</t>
  </si>
  <si>
    <t>у тому числі сплачено добровільно, грн (із гр.2)</t>
  </si>
  <si>
    <t>надіслано прокурору за належністю</t>
  </si>
  <si>
    <t>позбавлення військового, спеціального звання, рангу, чину або кваліфікаційного класу</t>
  </si>
  <si>
    <t>відмовлено в порушенні кримінальної справи</t>
  </si>
  <si>
    <t>позбавлення права займати певні посади або займатися певною діяльністю</t>
  </si>
  <si>
    <t>порушено кримінальну справу</t>
  </si>
  <si>
    <t>громадські роботи</t>
  </si>
  <si>
    <t>Залишок скарг потерпілих, не розглянутих на кінець звітного періоду</t>
  </si>
  <si>
    <t>виправні роботи</t>
  </si>
  <si>
    <t>службові обмеження для військовослужбовців</t>
  </si>
  <si>
    <t>конфіскація майна</t>
  </si>
  <si>
    <t>арешт</t>
  </si>
  <si>
    <t>обмеження волі</t>
  </si>
  <si>
    <t>тримання в дисциплі-нарному батальйоні військовослужбовців</t>
  </si>
  <si>
    <t>позбавлення волі на певний строк</t>
  </si>
  <si>
    <t>довічне позбавлення волі</t>
  </si>
  <si>
    <t>інші міри покарання</t>
  </si>
  <si>
    <t xml:space="preserve">звільнено від відбування покарання </t>
  </si>
  <si>
    <t>з випробуванням</t>
  </si>
  <si>
    <t>внаслідок амністії</t>
  </si>
  <si>
    <t xml:space="preserve">                                                                        Розділ 4. ВІДОМОСТІ ПРО ПОТЕРПІЛИХ </t>
  </si>
  <si>
    <t>A</t>
  </si>
  <si>
    <t>Розділ 5. РОЗГЛЯД СПРАВ ЩОДО ВИРІШЕННЯ ПИТАННЯ ПРО ЗВІЛЬНЕННЯ ОСІБ ВІД КРИМІНАЛЬНОЇ ВІДПОВІДАЛЬНОСТІ</t>
  </si>
  <si>
    <t>Види злочинів</t>
  </si>
  <si>
    <t>Злочини проти життя, здоров’я, статевої свободи та статевої недоторканності (усього), з них</t>
  </si>
  <si>
    <t>побої і мордування</t>
  </si>
  <si>
    <t>катування</t>
  </si>
  <si>
    <t xml:space="preserve">захоплення заручників </t>
  </si>
  <si>
    <t>експлуатація дітей</t>
  </si>
  <si>
    <t>проституція або примушування чи втягнення до заняття проституцією</t>
  </si>
  <si>
    <t>Злочини проти власності</t>
  </si>
  <si>
    <t>Злочини проти встановленого порядку несення  військової служби</t>
  </si>
  <si>
    <t>Інші</t>
  </si>
  <si>
    <t>УСЬОГО                                 (сума рядків 1, 10, 11, 12)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</si>
  <si>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</si>
  <si>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</si>
  <si>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</si>
  <si>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</si>
  <si>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</si>
  <si>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</si>
  <si>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</si>
  <si>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</si>
  <si>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</si>
  <si>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</si>
  <si>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Статті КК України</t>
  </si>
  <si>
    <t>115-145, 152-156, 303, 342, 345, 346, 348, 350, 377-379, 393, 400</t>
  </si>
  <si>
    <t>115 (93-94)</t>
  </si>
  <si>
    <t>126 (107)</t>
  </si>
  <si>
    <t>147 (123-1)</t>
  </si>
  <si>
    <t>149 (124-1)</t>
  </si>
  <si>
    <t>185-198, 347, 378</t>
  </si>
  <si>
    <t>402-435</t>
  </si>
  <si>
    <t xml:space="preserve"> </t>
  </si>
  <si>
    <t>Статті КПК України</t>
  </si>
  <si>
    <t>7-2</t>
  </si>
  <si>
    <t>11-1(ч.1)</t>
  </si>
  <si>
    <t>11-1 (ч.3)</t>
  </si>
  <si>
    <t>Кількість потерпілих</t>
  </si>
  <si>
    <t>чоловіки</t>
  </si>
  <si>
    <t>Залишок на початок звітного періоду</t>
  </si>
  <si>
    <t>жінки</t>
  </si>
  <si>
    <t>Надійшло</t>
  </si>
  <si>
    <t>Вік потерпілих</t>
  </si>
  <si>
    <t>до 18 років</t>
  </si>
  <si>
    <t xml:space="preserve">Повернуто </t>
  </si>
  <si>
    <t>від 18 років і старше</t>
  </si>
  <si>
    <t>Розглянуто</t>
  </si>
  <si>
    <t>Кількість фізичних осіб, яким заподіяно шкоди</t>
  </si>
  <si>
    <t>життю</t>
  </si>
  <si>
    <t>у т.ч. задоволено</t>
  </si>
  <si>
    <t>здоров’ю</t>
  </si>
  <si>
    <t>Залишок на кінець звітного періоду</t>
  </si>
  <si>
    <t>матеріальної та моральної шкоди</t>
  </si>
  <si>
    <t>Кількість осіб, щодо яких судом винесено постанови про</t>
  </si>
  <si>
    <t>звільнення від кримінальної відповідальності</t>
  </si>
  <si>
    <t>Кількість юридичних осіб, яким заподіяно шкоду</t>
  </si>
  <si>
    <t>відмову у звільненні від кримінальної відповідальності</t>
  </si>
  <si>
    <t xml:space="preserve">Моральної та матеріальної шкоди заподіяно на суму, грн </t>
  </si>
  <si>
    <t xml:space="preserve">усього </t>
  </si>
  <si>
    <t>фізичним особам (із гр.9)</t>
  </si>
  <si>
    <t>Розділ 6. РОЗГЛЯД СПРАВ ПРО ЗАСТОСУВАННЯ ДО НЕПОВНОЛІТНІХ ПРИМУСОВИХ ЗАХОДІВ ВИХОВНОГО ХАРАКТЕРУ</t>
  </si>
  <si>
    <t xml:space="preserve">ДОВІДКА ДО РОЗДІЛУ 6:              1. Кількість осіб, яким призначено вихователя, -  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</si>
  <si>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</si>
  <si>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</si>
  <si>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</si>
  <si>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Незаконне позбавлення волі або викрадення людини</t>
  </si>
  <si>
    <t>Злочини проти статевої свободи та статевої недоторканості особи (усього), з них</t>
  </si>
  <si>
    <t>Злочини проти власності (усього), з них</t>
  </si>
  <si>
    <t>Злочини проти безпеки руху та експлуатації транспорту (незаконне заволодіння транспортним засобом)</t>
  </si>
  <si>
    <t>Злочини проти громадського порядку та моральності (хуліганство)</t>
  </si>
  <si>
    <t>Злочини у сфері обігу наркотичних засобів, психотропних речовин, їх аналогів або прекурсорів</t>
  </si>
  <si>
    <t>УСЬОГО (сума рядків 1-5, 7, 13-16), з них</t>
  </si>
  <si>
    <t>справи, що надійшли до суду в порядку статті 7-3 КПК України</t>
  </si>
  <si>
    <t>2. Кількість хворих неповнолітніх осіб, яких не можна направити до спеціальної навчально-виховної установи, -</t>
  </si>
  <si>
    <t>115-118 (93-96)</t>
  </si>
  <si>
    <t>122 (102)</t>
  </si>
  <si>
    <t>185-198 (81-84, 86-86-2, 87-91, 140-144, 213)</t>
  </si>
  <si>
    <t>185 (81,140)</t>
  </si>
  <si>
    <t>186 (82,141)</t>
  </si>
  <si>
    <t>187 (86,142)</t>
  </si>
  <si>
    <t>189 (86-2,  144)</t>
  </si>
  <si>
    <t>190 (83, 143)</t>
  </si>
  <si>
    <t>289 (215-3)</t>
  </si>
  <si>
    <t>305-320 (70-1, 229-1-229-7, 229-11-229-17, 229-19-229-20)</t>
  </si>
  <si>
    <t>Залишок нерозгля- нутих справ на початок звітного періоду</t>
  </si>
  <si>
    <t>Надійшло справ у звітньому періоді</t>
  </si>
  <si>
    <t>застосовано примусові заходи виховного характеру</t>
  </si>
  <si>
    <t>відмовлено у застосуванні примусових заходів                    виховного характеру</t>
  </si>
  <si>
    <t>провадження у справі закрито</t>
  </si>
  <si>
    <t>справу призначено до розгляду в судовому засіданні понад  10-денний строк</t>
  </si>
  <si>
    <t>Залишок справ на кінець звітного періоду</t>
  </si>
  <si>
    <t>у тому числі знаходяться у суді понад 2 місяці</t>
  </si>
  <si>
    <t>Види примусових заходів</t>
  </si>
  <si>
    <t>зроблено застереження</t>
  </si>
  <si>
    <t>обмежено дозвілля зі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</si>
  <si>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</si>
  <si>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</si>
  <si>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</si>
  <si>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 xml:space="preserve">у загальноосвітні школи соціальної реабілітації </t>
  </si>
  <si>
    <t>у професійні училища соціальної реабілітації</t>
  </si>
  <si>
    <t>Продовження до розділу 6</t>
  </si>
  <si>
    <t>Злочини проти статевої свободи та статевої недоторканності особи (усього),  з них</t>
  </si>
  <si>
    <t xml:space="preserve">вимагання </t>
  </si>
  <si>
    <t xml:space="preserve">Злочини у сфері обігу наркотичних засобів, психотропних речовин, їх аналогів або прекурсорів та інші злочини проти здоров’я населення </t>
  </si>
  <si>
    <t>Статті  КК України 2001 року (1960 року)</t>
  </si>
  <si>
    <t xml:space="preserve">115-118 (93-96) </t>
  </si>
  <si>
    <t>185 (81, 140)</t>
  </si>
  <si>
    <t>186 (82, 142)</t>
  </si>
  <si>
    <t>187 (86, 142)</t>
  </si>
  <si>
    <t>189 (86-2, 144)</t>
  </si>
  <si>
    <t>305-327 ( 229-1-229-7, 229-11-229-17, 229-19-229-20)</t>
  </si>
  <si>
    <t>Відомості про неповнолітніх на момент учинення злочину</t>
  </si>
  <si>
    <t>вік</t>
  </si>
  <si>
    <t>з 11 до 14 років</t>
  </si>
  <si>
    <t>з 14 до 16 років</t>
  </si>
  <si>
    <t>з 16 до 18 років</t>
  </si>
  <si>
    <t>виховувались</t>
  </si>
  <si>
    <t>у сім"ї з одним із батьків</t>
  </si>
  <si>
    <t>поза сім’єю (в інтернаті, дитбудинку, бездомні)</t>
  </si>
  <si>
    <t>дівчата</t>
  </si>
  <si>
    <t>не працювали і не вчились</t>
  </si>
  <si>
    <t>були на обліку в органах  внутрішніх справ</t>
  </si>
  <si>
    <t>злочин учинено у групі</t>
  </si>
  <si>
    <t>з участю дорослих</t>
  </si>
  <si>
    <t>у складі організованої групи або злочинної організації</t>
  </si>
  <si>
    <t>Розділ 7. РОЗГЛЯД СПРАВ ЗА ПОДАННЯМИ ПРАВООХОРОННИХ ОРГАНІВ ТА СКАРГ НА ЇХ ДІЇ І РІШЕННЯ</t>
  </si>
  <si>
    <t>Розділ 8. ПРОВАДЖЕННЯ СПРАВ ЩОДО РОЗГЛЯДУ ПИТАНЬ У ПОРЯДКУ ВИКОНАННЯ СУДОВИХ РІШЕНЬ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</si>
  <si>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</si>
  <si>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</si>
  <si>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</si>
  <si>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</si>
  <si>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</si>
  <si>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</si>
  <si>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</si>
  <si>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 xml:space="preserve"> 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</si>
  <si>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</si>
  <si>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</si>
  <si>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</si>
  <si>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</si>
  <si>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</si>
  <si>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</si>
  <si>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>Інші подання</t>
  </si>
  <si>
    <t>УСЬОГО (сума рядків 1-6, 8-14)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</si>
  <si>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</si>
  <si>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</si>
  <si>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</si>
  <si>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</si>
  <si>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звільнення від відбування покарання у зв’язку із закінченням іспитового строку (усього), з них</t>
  </si>
  <si>
    <t>Про скасування звільнення від відбування покарання з випробуваннями (усього), з них</t>
  </si>
  <si>
    <t>Про звільнення від покарання жінок, які мають дітей віком до 7 років, після закінчення іспитового строку</t>
  </si>
  <si>
    <t>Про направлення для відбування покарання, призначеного вироком суду, жінок, які мають дітей віком до 7 років, після закінчення іспитового строку</t>
  </si>
  <si>
    <t>Про скасування звільнення від відбування покарання жінок, які мають дітей віком до 7 років</t>
  </si>
  <si>
    <t>Про звільнення від відбування покарання вагітних жінок і жінок, які мають дітей віком до 3 років</t>
  </si>
  <si>
    <t>Про звільнення жінок від покарання або заміну його більш м’яким згідно з частиною 4 статті 83 КК України</t>
  </si>
  <si>
    <t>Про скасування звільнення від відбування покарання жінок, які мають дітей віком до 3 років</t>
  </si>
  <si>
    <t>Про умовно-дострокове звільнення від відбування покарання (усього), з них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</si>
  <si>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</si>
  <si>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</si>
  <si>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</si>
  <si>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</si>
  <si>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звільнення від відбування покарання у зв’язку із закінченням строків давності виконання обвинувального вироку (усього), з них</t>
  </si>
  <si>
    <t>щодо особи, засудженої до довічного позбавлення волі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</si>
  <si>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</si>
  <si>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</si>
  <si>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</si>
  <si>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</si>
  <si>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</si>
  <si>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1, 3, 5-11, 13-17, 19-24)</t>
  </si>
  <si>
    <t>7-3</t>
  </si>
  <si>
    <t>52-1</t>
  </si>
  <si>
    <t>165</t>
  </si>
  <si>
    <t>165-2 ч.4</t>
  </si>
  <si>
    <t>165-2</t>
  </si>
  <si>
    <t>165-3</t>
  </si>
  <si>
    <t>177</t>
  </si>
  <si>
    <t>178</t>
  </si>
  <si>
    <t>190</t>
  </si>
  <si>
    <t>205</t>
  </si>
  <si>
    <t>61-1 (ч. 3)</t>
  </si>
  <si>
    <t>236-1</t>
  </si>
  <si>
    <t>236-5</t>
  </si>
  <si>
    <t>Статті КК і КПК України</t>
  </si>
  <si>
    <t>408-1</t>
  </si>
  <si>
    <t>408-2</t>
  </si>
  <si>
    <t>79 (ч.4)</t>
  </si>
  <si>
    <t xml:space="preserve">79 (ч.4) </t>
  </si>
  <si>
    <t xml:space="preserve">79 (ч.5) </t>
  </si>
  <si>
    <t>407-1</t>
  </si>
  <si>
    <t xml:space="preserve">408-3 </t>
  </si>
  <si>
    <t xml:space="preserve">407 </t>
  </si>
  <si>
    <t>407</t>
  </si>
  <si>
    <t xml:space="preserve">408 </t>
  </si>
  <si>
    <t>411-1 (ч.1)</t>
  </si>
  <si>
    <t>411-1 (ч.2)</t>
  </si>
  <si>
    <t>80</t>
  </si>
  <si>
    <t xml:space="preserve">80 (ч.5) </t>
  </si>
  <si>
    <t>Залишок нерозглянутих подань  на початок звітного періоду</t>
  </si>
  <si>
    <t>Залишок нерозглянутих подань на початок звітного періоду</t>
  </si>
  <si>
    <t>Повернуто</t>
  </si>
  <si>
    <t>з них</t>
  </si>
  <si>
    <t xml:space="preserve"> задоволено</t>
  </si>
  <si>
    <t>з них задоволено</t>
  </si>
  <si>
    <t>із порушенням строків, встановлених КПК України (із гр.4)</t>
  </si>
  <si>
    <t>Залишок нерозглянутих подань на кінець звітного періоду</t>
  </si>
  <si>
    <t xml:space="preserve"> Розділ 9. РОЗГЛЯД СПРАВ ПРО ПЕРЕГЛЯД СУДОВИХ РІШЕНЬ У ПОРЯДКУ ВИКЛЮЧНОГО ПРОВАДЖЕННЯ ЗА НОВОВИЯВЛЕНИМИ ОБСТАВИНАМИ</t>
  </si>
  <si>
    <t xml:space="preserve">                                                                (П.І.Б.)                                                                                  </t>
  </si>
  <si>
    <t>Нововиявлені обставини</t>
  </si>
  <si>
    <t>Фальсифікація доказів, неправильність перекладу, а також показань свідка, потерпілого, обвинуваченого, підсудного, висновку і пояснень судового експерта, на яких ґрунтується вирок</t>
  </si>
  <si>
    <t>Зловживання під час провадження у справі (усього), з них</t>
  </si>
  <si>
    <t>прокурора, дізнавача, слідчого</t>
  </si>
  <si>
    <t>суддів</t>
  </si>
  <si>
    <t>Інші обставини, що не були відомі суду при винесенні рішення, які доводять неправильність засудження або виправдання підсудного</t>
  </si>
  <si>
    <t>УСЬОГО (сума рядків 1, 2, 5)</t>
  </si>
  <si>
    <t>Керівник:</t>
  </si>
  <si>
    <t xml:space="preserve"> Виконавець:</t>
  </si>
  <si>
    <t>телефон:</t>
  </si>
  <si>
    <t>факс:</t>
  </si>
  <si>
    <t>електронна пошта:</t>
  </si>
  <si>
    <t>20 липня 2012 року</t>
  </si>
  <si>
    <t>КОШИНСЬКИЙ О.О.</t>
  </si>
  <si>
    <t xml:space="preserve">                 (П.І.Б.)</t>
  </si>
  <si>
    <t>______________________</t>
  </si>
  <si>
    <t xml:space="preserve">               (підпис)        </t>
  </si>
  <si>
    <t>Шляхта В.І.</t>
  </si>
  <si>
    <t>64-02-89</t>
  </si>
  <si>
    <t>Надійшло справ за поданнями прокурорів</t>
  </si>
  <si>
    <t>v.shlyahta@zk.court.gov.ua</t>
  </si>
  <si>
    <t xml:space="preserve">Генерального прокурора України,                          його заступників </t>
  </si>
  <si>
    <t>прокурора Автономної Республіки Крим, прокурорів областей, міст Києва і Севастополя, військового прокурора (на правах прокурора області)</t>
  </si>
  <si>
    <t>Повернуто справ</t>
  </si>
  <si>
    <t>у зв’язку з відкликанням подання</t>
  </si>
  <si>
    <t>з інших підстав</t>
  </si>
  <si>
    <t>Результати розгляду подань прокурорів</t>
  </si>
  <si>
    <t>усього розглянуто подань прокурорів</t>
  </si>
  <si>
    <t>подання задоволено</t>
  </si>
  <si>
    <t>подання залишено без задоволення</t>
  </si>
  <si>
    <t>щодо осіб</t>
  </si>
  <si>
    <t>Рзультати розгляду справ за поданням прокурорів про перегляд судових рішень (із гр.9)</t>
  </si>
  <si>
    <t>скасовано і змінено</t>
  </si>
  <si>
    <t>усього рішень</t>
  </si>
  <si>
    <t>скасовано із направленням справи на нове розслідування</t>
  </si>
  <si>
    <t>скасовано із направленням справи на</t>
  </si>
  <si>
    <t>новий судовий розгляд</t>
  </si>
  <si>
    <t>новий апеляційний розгляд</t>
  </si>
  <si>
    <t>скасовано із                                              закриттям провадження у справі</t>
  </si>
  <si>
    <t>змінено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</si>
</sst>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49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8"/>
      <color indexed="9"/>
      <name val="Times New Roman"/>
      <family val="0"/>
    </font>
    <font>
      <b/>
      <sz val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10"/>
      <color indexed="22"/>
      <name val="Times New Roman"/>
      <family val="0"/>
    </font>
    <font>
      <sz val="12"/>
      <color indexed="22"/>
      <name val="Times New Roman"/>
      <family val="0"/>
    </font>
    <font>
      <sz val="8"/>
      <color indexed="22"/>
      <name val="Times New Roman"/>
      <family val="0"/>
    </font>
    <font>
      <i/>
      <sz val="12"/>
      <name val="Times New Roman"/>
      <family val="0"/>
    </font>
    <font>
      <sz val="7"/>
      <name val="Times New Roman"/>
      <family val="0"/>
    </font>
    <font>
      <b/>
      <sz val="7"/>
      <name val="Times New Roman"/>
      <family val="0"/>
    </font>
    <font>
      <b/>
      <sz val="8"/>
      <color indexed="22"/>
      <name val="Times New Roman"/>
      <family val="0"/>
    </font>
    <font>
      <b/>
      <sz val="9"/>
      <name val="Times New Roman"/>
      <family val="0"/>
    </font>
    <font>
      <sz val="10"/>
      <color indexed="36"/>
      <name val="Times New Roman"/>
      <family val="0"/>
    </font>
    <font>
      <sz val="11"/>
      <color indexed="36"/>
      <name val="Times New Roman"/>
      <family val="0"/>
    </font>
    <font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1"/>
      <color indexed="36"/>
      <name val="Arial"/>
      <family val="0"/>
    </font>
    <font>
      <sz val="10"/>
      <color indexed="10"/>
      <name val="Arial"/>
      <family val="0"/>
    </font>
    <font>
      <sz val="10"/>
      <color indexed="36"/>
      <name val="Arial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Narrow"/>
      <family val="0"/>
    </font>
    <font>
      <b/>
      <sz val="8"/>
      <name val="Arial Narrow"/>
      <family val="0"/>
    </font>
    <font>
      <sz val="8"/>
      <name val="Arial Narrow"/>
      <family val="0"/>
    </font>
    <font>
      <i/>
      <sz val="9"/>
      <name val="Times New Roman"/>
      <family val="0"/>
    </font>
    <font>
      <sz val="9"/>
      <name val="Arial Narrow"/>
      <family val="0"/>
    </font>
    <font>
      <sz val="10"/>
      <color indexed="10"/>
      <name val="Arial Cyr"/>
      <family val="0"/>
    </font>
    <font>
      <b/>
      <sz val="10"/>
      <color indexed="10"/>
      <name val="Times New Roman"/>
      <family val="0"/>
    </font>
    <font>
      <sz val="10"/>
      <name val="Arial Narrow"/>
      <family val="0"/>
    </font>
    <font>
      <i/>
      <sz val="14"/>
      <name val="Times New Roman"/>
      <family val="0"/>
    </font>
    <font>
      <sz val="11"/>
      <name val="Times New Roman"/>
      <family val="0"/>
    </font>
    <font>
      <sz val="11"/>
      <name val="Arial"/>
      <family val="0"/>
    </font>
    <font>
      <b/>
      <sz val="9"/>
      <name val="Arial Narrow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472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2" fillId="0" borderId="4" xfId="0" applyNumberFormat="1" applyFont="1" applyFill="1" applyBorder="1" applyAlignment="1" applyProtection="1">
      <alignment horizontal="center" vertical="center"/>
      <protection/>
    </xf>
    <xf numFmtId="0" fontId="14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2" fillId="0" borderId="14" xfId="0" applyNumberFormat="1" applyFont="1" applyFill="1" applyBorder="1" applyAlignment="1" applyProtection="1">
      <alignment vertical="center" wrapText="1"/>
      <protection/>
    </xf>
    <xf numFmtId="0" fontId="12" fillId="0" borderId="15" xfId="0" applyNumberFormat="1" applyFont="1" applyFill="1" applyBorder="1" applyAlignment="1" applyProtection="1">
      <alignment vertical="center" wrapText="1"/>
      <protection/>
    </xf>
    <xf numFmtId="0" fontId="12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3" fillId="0" borderId="4" xfId="0" applyNumberFormat="1" applyFont="1" applyFill="1" applyBorder="1" applyAlignment="1" applyProtection="1">
      <alignment vertical="top" wrapText="1"/>
      <protection/>
    </xf>
    <xf numFmtId="0" fontId="7" fillId="0" borderId="4" xfId="0" applyNumberFormat="1" applyFont="1" applyFill="1" applyBorder="1" applyAlignment="1" applyProtection="1">
      <alignment vertical="top" wrapText="1"/>
      <protection/>
    </xf>
    <xf numFmtId="0" fontId="7" fillId="0" borderId="4" xfId="0" applyNumberFormat="1" applyFont="1" applyFill="1" applyBorder="1" applyAlignment="1" applyProtection="1">
      <alignment wrapText="1"/>
      <protection/>
    </xf>
    <xf numFmtId="0" fontId="3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1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12" fillId="0" borderId="4" xfId="0" applyNumberFormat="1" applyFont="1" applyFill="1" applyBorder="1" applyAlignment="1" applyProtection="1">
      <alignment horizontal="center" vertical="top" wrapText="1"/>
      <protection/>
    </xf>
    <xf numFmtId="0" fontId="15" fillId="0" borderId="4" xfId="0" applyNumberFormat="1" applyFont="1" applyFill="1" applyBorder="1" applyAlignment="1" applyProtection="1">
      <alignment horizontal="center" vertical="top" wrapText="1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0" fontId="16" fillId="0" borderId="4" xfId="0" applyNumberFormat="1" applyFont="1" applyFill="1" applyBorder="1" applyAlignment="1" applyProtection="1">
      <alignment horizontal="center" vertical="center" wrapText="1"/>
      <protection/>
    </xf>
    <xf numFmtId="0" fontId="16" fillId="0" borderId="4" xfId="0" applyNumberFormat="1" applyFont="1" applyFill="1" applyBorder="1" applyAlignment="1" applyProtection="1">
      <alignment horizontal="center" vertical="top" wrapText="1"/>
      <protection/>
    </xf>
    <xf numFmtId="3" fontId="16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4" fillId="0" borderId="4" xfId="0" applyNumberFormat="1" applyFont="1" applyFill="1" applyBorder="1" applyAlignment="1" applyProtection="1">
      <alignment horizontal="center" wrapText="1"/>
      <protection/>
    </xf>
    <xf numFmtId="0" fontId="12" fillId="0" borderId="4" xfId="0" applyNumberFormat="1" applyFont="1" applyFill="1" applyBorder="1" applyAlignment="1" applyProtection="1">
      <alignment horizontal="center" wrapText="1"/>
      <protection/>
    </xf>
    <xf numFmtId="0" fontId="19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0" fillId="0" borderId="1" xfId="0" applyNumberFormat="1" applyFont="1" applyFill="1" applyBorder="1" applyAlignment="1" applyProtection="1">
      <alignment horizontal="center" wrapText="1"/>
      <protection/>
    </xf>
    <xf numFmtId="0" fontId="21" fillId="0" borderId="13" xfId="0" applyNumberFormat="1" applyFont="1" applyFill="1" applyBorder="1" applyAlignment="1" applyProtection="1">
      <alignment horizontal="center" vertical="top" wrapText="1"/>
      <protection/>
    </xf>
    <xf numFmtId="0" fontId="21" fillId="0" borderId="14" xfId="0" applyNumberFormat="1" applyFont="1" applyFill="1" applyBorder="1" applyAlignment="1" applyProtection="1">
      <alignment horizontal="center" vertical="top" wrapText="1"/>
      <protection/>
    </xf>
    <xf numFmtId="0" fontId="21" fillId="0" borderId="14" xfId="0" applyNumberFormat="1" applyFont="1" applyFill="1" applyBorder="1" applyAlignment="1" applyProtection="1">
      <alignment horizontal="center" wrapText="1"/>
      <protection/>
    </xf>
    <xf numFmtId="0" fontId="21" fillId="0" borderId="15" xfId="0" applyNumberFormat="1" applyFont="1" applyFill="1" applyBorder="1" applyAlignment="1" applyProtection="1">
      <alignment horizontal="center" vertical="top" wrapText="1"/>
      <protection/>
    </xf>
    <xf numFmtId="0" fontId="21" fillId="0" borderId="4" xfId="0" applyNumberFormat="1" applyFont="1" applyFill="1" applyBorder="1" applyAlignment="1" applyProtection="1">
      <alignment horizontal="center" vertical="top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5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1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14" xfId="0" applyNumberFormat="1" applyFont="1" applyFill="1" applyBorder="1" applyAlignment="1" applyProtection="1">
      <alignment vertical="top" wrapText="1"/>
      <protection/>
    </xf>
    <xf numFmtId="0" fontId="3" fillId="0" borderId="15" xfId="0" applyNumberFormat="1" applyFont="1" applyFill="1" applyBorder="1" applyAlignment="1" applyProtection="1">
      <alignment vertical="top" wrapText="1"/>
      <protection/>
    </xf>
    <xf numFmtId="0" fontId="22" fillId="0" borderId="1" xfId="0" applyNumberFormat="1" applyFont="1" applyFill="1" applyBorder="1" applyAlignment="1" applyProtection="1">
      <alignment horizontal="center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top"/>
      <protection/>
    </xf>
    <xf numFmtId="0" fontId="12" fillId="0" borderId="13" xfId="0" applyNumberFormat="1" applyFont="1" applyFill="1" applyBorder="1" applyAlignment="1" applyProtection="1">
      <alignment horizontal="center" vertical="top" wrapText="1"/>
      <protection/>
    </xf>
    <xf numFmtId="0" fontId="12" fillId="0" borderId="14" xfId="0" applyNumberFormat="1" applyFont="1" applyFill="1" applyBorder="1" applyAlignment="1" applyProtection="1">
      <alignment horizontal="center" vertical="top" wrapText="1"/>
      <protection/>
    </xf>
    <xf numFmtId="0" fontId="12" fillId="0" borderId="14" xfId="0" applyNumberFormat="1" applyFont="1" applyFill="1" applyBorder="1" applyAlignment="1" applyProtection="1">
      <alignment vertical="top" wrapText="1"/>
      <protection/>
    </xf>
    <xf numFmtId="0" fontId="12" fillId="0" borderId="15" xfId="0" applyNumberFormat="1" applyFont="1" applyFill="1" applyBorder="1" applyAlignment="1" applyProtection="1">
      <alignment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14" xfId="0" applyNumberFormat="1" applyFont="1" applyFill="1" applyBorder="1" applyAlignment="1" applyProtection="1">
      <alignment horizontal="center" vertical="top" wrapText="1"/>
      <protection/>
    </xf>
    <xf numFmtId="0" fontId="23" fillId="0" borderId="14" xfId="0" applyNumberFormat="1" applyFont="1" applyFill="1" applyBorder="1" applyAlignment="1" applyProtection="1">
      <alignment vertical="top" wrapText="1"/>
      <protection/>
    </xf>
    <xf numFmtId="0" fontId="23" fillId="0" borderId="15" xfId="0" applyNumberFormat="1" applyFont="1" applyFill="1" applyBorder="1" applyAlignment="1" applyProtection="1">
      <alignment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23" fillId="0" borderId="4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top" wrapText="1"/>
      <protection/>
    </xf>
    <xf numFmtId="0" fontId="24" fillId="0" borderId="4" xfId="0" applyNumberFormat="1" applyFont="1" applyFill="1" applyBorder="1" applyAlignment="1" applyProtection="1">
      <alignment horizontal="center" vertical="top" wrapText="1"/>
      <protection/>
    </xf>
    <xf numFmtId="0" fontId="14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14" fillId="0" borderId="11" xfId="0" applyNumberFormat="1" applyFont="1" applyFill="1" applyBorder="1" applyAlignment="1" applyProtection="1">
      <alignment horizontal="center" vertical="top" wrapText="1"/>
      <protection/>
    </xf>
    <xf numFmtId="0" fontId="12" fillId="0" borderId="7" xfId="0" applyNumberFormat="1" applyFont="1" applyFill="1" applyBorder="1" applyAlignment="1" applyProtection="1">
      <alignment horizontal="center" vertical="top" wrapText="1"/>
      <protection/>
    </xf>
    <xf numFmtId="0" fontId="12" fillId="0" borderId="11" xfId="0" applyNumberFormat="1" applyFont="1" applyFill="1" applyBorder="1" applyAlignment="1" applyProtection="1">
      <alignment horizontal="center" vertical="top" wrapText="1"/>
      <protection/>
    </xf>
    <xf numFmtId="2" fontId="11" fillId="0" borderId="1" xfId="0" applyNumberFormat="1" applyFont="1" applyFill="1" applyBorder="1" applyAlignment="1" applyProtection="1">
      <alignment horizontal="center"/>
      <protection/>
    </xf>
    <xf numFmtId="2" fontId="12" fillId="0" borderId="13" xfId="0" applyNumberFormat="1" applyFont="1" applyFill="1" applyBorder="1" applyAlignment="1" applyProtection="1">
      <alignment horizontal="center" vertical="top" wrapText="1"/>
      <protection/>
    </xf>
    <xf numFmtId="2" fontId="12" fillId="0" borderId="14" xfId="0" applyNumberFormat="1" applyFont="1" applyFill="1" applyBorder="1" applyAlignment="1" applyProtection="1">
      <alignment horizontal="center" vertical="top" wrapText="1"/>
      <protection/>
    </xf>
    <xf numFmtId="2" fontId="12" fillId="0" borderId="15" xfId="0" applyNumberFormat="1" applyFont="1" applyFill="1" applyBorder="1" applyAlignment="1" applyProtection="1">
      <alignment horizontal="center" vertical="top" wrapText="1"/>
      <protection/>
    </xf>
    <xf numFmtId="2" fontId="12" fillId="0" borderId="5" xfId="0" applyNumberFormat="1" applyFont="1" applyFill="1" applyBorder="1" applyAlignment="1" applyProtection="1">
      <alignment horizontal="center" vertical="center"/>
      <protection/>
    </xf>
    <xf numFmtId="0" fontId="12" fillId="0" borderId="8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2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center" wrapText="1"/>
      <protection/>
    </xf>
    <xf numFmtId="0" fontId="12" fillId="0" borderId="6" xfId="0" applyNumberFormat="1" applyFont="1" applyFill="1" applyBorder="1" applyAlignment="1" applyProtection="1">
      <alignment horizontal="center" vertical="center" wrapText="1"/>
      <protection/>
    </xf>
    <xf numFmtId="0" fontId="12" fillId="0" borderId="6" xfId="0" applyNumberFormat="1" applyFont="1" applyFill="1" applyBorder="1" applyAlignment="1" applyProtection="1">
      <alignment horizontal="center" vertical="center"/>
      <protection/>
    </xf>
    <xf numFmtId="0" fontId="14" fillId="0" borderId="6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4" xfId="0" applyNumberFormat="1" applyFont="1" applyFill="1" applyBorder="1" applyAlignment="1" applyProtection="1">
      <alignment horizontal="center" vertical="center" wrapText="1"/>
      <protection/>
    </xf>
    <xf numFmtId="1" fontId="14" fillId="0" borderId="4" xfId="0" applyNumberFormat="1" applyFont="1" applyFill="1" applyBorder="1" applyAlignment="1" applyProtection="1">
      <alignment horizontal="center" vertical="center" wrapText="1"/>
      <protection/>
    </xf>
    <xf numFmtId="1" fontId="12" fillId="0" borderId="4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5" fillId="0" borderId="1" xfId="0" applyNumberFormat="1" applyFont="1" applyFill="1" applyBorder="1" applyAlignment="1" applyProtection="1">
      <alignment horizontal="left"/>
      <protection/>
    </xf>
    <xf numFmtId="49" fontId="26" fillId="0" borderId="4" xfId="0" applyNumberFormat="1" applyFont="1" applyFill="1" applyBorder="1" applyAlignment="1" applyProtection="1">
      <alignment horizontal="center" vertical="center" wrapText="1"/>
      <protection/>
    </xf>
    <xf numFmtId="49" fontId="10" fillId="0" borderId="4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49" fontId="3" fillId="0" borderId="4" xfId="0" applyNumberFormat="1" applyFont="1" applyFill="1" applyBorder="1" applyAlignment="1" applyProtection="1">
      <alignment horizontal="center" vertical="center"/>
      <protection/>
    </xf>
    <xf numFmtId="49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49" fontId="7" fillId="0" borderId="7" xfId="0" applyNumberFormat="1" applyFont="1" applyFill="1" applyBorder="1" applyAlignment="1" applyProtection="1">
      <alignment horizontal="left" vertical="center" wrapText="1"/>
      <protection/>
    </xf>
    <xf numFmtId="49" fontId="3" fillId="0" borderId="7" xfId="0" applyNumberFormat="1" applyFont="1" applyFill="1" applyBorder="1" applyAlignment="1" applyProtection="1">
      <alignment horizontal="left" vertical="center" wrapText="1"/>
      <protection/>
    </xf>
    <xf numFmtId="49" fontId="3" fillId="0" borderId="4" xfId="0" applyNumberFormat="1" applyFont="1" applyFill="1" applyBorder="1" applyAlignment="1" applyProtection="1">
      <alignment horizontal="left" vertical="top" wrapText="1"/>
      <protection/>
    </xf>
    <xf numFmtId="49" fontId="7" fillId="0" borderId="4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5" fillId="0" borderId="1" xfId="0" applyNumberFormat="1" applyFont="1" applyFill="1" applyBorder="1" applyAlignment="1" applyProtection="1">
      <alignment horizontal="center"/>
      <protection/>
    </xf>
    <xf numFmtId="49" fontId="3" fillId="0" borderId="4" xfId="0" applyNumberFormat="1" applyFont="1" applyFill="1" applyBorder="1" applyAlignment="1" applyProtection="1">
      <alignment vertical="center" wrapText="1"/>
      <protection/>
    </xf>
    <xf numFmtId="0" fontId="3" fillId="0" borderId="4" xfId="0" applyNumberFormat="1" applyFont="1" applyFill="1" applyBorder="1" applyAlignment="1" applyProtection="1">
      <alignment vertical="center" wrapText="1"/>
      <protection/>
    </xf>
    <xf numFmtId="49" fontId="7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4" xfId="0" applyNumberFormat="1" applyFont="1" applyFill="1" applyBorder="1" applyAlignment="1" applyProtection="1">
      <alignment wrapText="1"/>
      <protection/>
    </xf>
    <xf numFmtId="49" fontId="7" fillId="0" borderId="4" xfId="0" applyNumberFormat="1" applyFont="1" applyFill="1" applyBorder="1" applyAlignment="1" applyProtection="1">
      <alignment vertical="center" wrapText="1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3" fillId="0" borderId="4" xfId="0" applyNumberFormat="1" applyFont="1" applyFill="1" applyBorder="1" applyAlignment="1" applyProtection="1">
      <alignment horizontal="center" vertical="center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Border="1" applyAlignment="1" applyProtection="1">
      <alignment horizontal="center"/>
      <protection/>
    </xf>
    <xf numFmtId="0" fontId="30" fillId="0" borderId="6" xfId="0" applyNumberFormat="1" applyFont="1" applyFill="1" applyBorder="1" applyAlignment="1" applyProtection="1">
      <alignment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 wrapText="1"/>
      <protection/>
    </xf>
    <xf numFmtId="0" fontId="31" fillId="0" borderId="6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1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5" xfId="0" applyNumberFormat="1" applyFont="1" applyFill="1" applyBorder="1" applyAlignment="1" applyProtection="1">
      <alignment vertical="top" wrapText="1"/>
      <protection/>
    </xf>
    <xf numFmtId="0" fontId="35" fillId="0" borderId="0" xfId="0" applyNumberFormat="1" applyFont="1" applyFill="1" applyBorder="1" applyAlignment="1" applyProtection="1">
      <alignment horizontal="center" wrapText="1"/>
      <protection/>
    </xf>
    <xf numFmtId="0" fontId="3" fillId="0" borderId="1" xfId="0" applyNumberFormat="1" applyFont="1" applyFill="1" applyBorder="1" applyAlignment="1" applyProtection="1">
      <alignment/>
      <protection/>
    </xf>
    <xf numFmtId="0" fontId="14" fillId="0" borderId="4" xfId="0" applyNumberFormat="1" applyFont="1" applyFill="1" applyBorder="1" applyAlignment="1" applyProtection="1">
      <alignment horizontal="center" vertical="top" wrapText="1"/>
      <protection/>
    </xf>
    <xf numFmtId="0" fontId="12" fillId="0" borderId="5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2" fillId="0" borderId="7" xfId="0" applyNumberFormat="1" applyFont="1" applyFill="1" applyBorder="1" applyAlignment="1" applyProtection="1">
      <alignment horizontal="center" vertical="center" wrapText="1"/>
      <protection/>
    </xf>
    <xf numFmtId="0" fontId="12" fillId="0" borderId="8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center" vertical="top" wrapText="1"/>
      <protection/>
    </xf>
    <xf numFmtId="0" fontId="26" fillId="0" borderId="6" xfId="0" applyNumberFormat="1" applyFont="1" applyFill="1" applyBorder="1" applyAlignment="1" applyProtection="1">
      <alignment horizontal="center"/>
      <protection/>
    </xf>
    <xf numFmtId="0" fontId="10" fillId="0" borderId="6" xfId="0" applyNumberFormat="1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12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1" fontId="10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36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4" xfId="0" applyNumberFormat="1" applyFont="1" applyFill="1" applyBorder="1" applyAlignment="1" applyProtection="1">
      <alignment horizontal="center" vertical="top"/>
      <protection/>
    </xf>
    <xf numFmtId="0" fontId="12" fillId="0" borderId="5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4" xfId="0" applyNumberFormat="1" applyFont="1" applyFill="1" applyBorder="1" applyAlignment="1" applyProtection="1">
      <alignment vertical="center" wrapText="1"/>
      <protection/>
    </xf>
    <xf numFmtId="0" fontId="12" fillId="0" borderId="7" xfId="0" applyNumberFormat="1" applyFont="1" applyFill="1" applyBorder="1" applyAlignment="1" applyProtection="1">
      <alignment horizontal="left" vertical="top" wrapText="1"/>
      <protection/>
    </xf>
    <xf numFmtId="0" fontId="14" fillId="0" borderId="7" xfId="0" applyNumberFormat="1" applyFont="1" applyFill="1" applyBorder="1" applyAlignment="1" applyProtection="1">
      <alignment horizontal="left" vertical="center"/>
      <protection/>
    </xf>
    <xf numFmtId="0" fontId="14" fillId="0" borderId="7" xfId="0" applyNumberFormat="1" applyFont="1" applyFill="1" applyBorder="1" applyAlignment="1" applyProtection="1">
      <alignment horizontal="left" vertical="top" wrapText="1"/>
      <protection/>
    </xf>
    <xf numFmtId="0" fontId="14" fillId="0" borderId="7" xfId="0" applyNumberFormat="1" applyFont="1" applyFill="1" applyBorder="1" applyAlignment="1" applyProtection="1">
      <alignment vertical="top"/>
      <protection/>
    </xf>
    <xf numFmtId="0" fontId="14" fillId="0" borderId="4" xfId="0" applyNumberFormat="1" applyFont="1" applyFill="1" applyBorder="1" applyAlignment="1" applyProtection="1">
      <alignment vertical="top" wrapText="1"/>
      <protection/>
    </xf>
    <xf numFmtId="0" fontId="12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2" fillId="0" borderId="4" xfId="0" applyNumberFormat="1" applyFont="1" applyFill="1" applyBorder="1" applyAlignment="1" applyProtection="1">
      <alignment vertical="top" wrapText="1"/>
      <protection/>
    </xf>
    <xf numFmtId="0" fontId="14" fillId="0" borderId="7" xfId="0" applyNumberFormat="1" applyFont="1" applyFill="1" applyBorder="1" applyAlignment="1" applyProtection="1">
      <alignment horizontal="left"/>
      <protection/>
    </xf>
    <xf numFmtId="0" fontId="12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8" xfId="0" applyNumberFormat="1" applyFont="1" applyFill="1" applyBorder="1" applyAlignment="1" applyProtection="1">
      <alignment horizontal="center" vertical="center" wrapText="1"/>
      <protection/>
    </xf>
    <xf numFmtId="0" fontId="12" fillId="0" borderId="8" xfId="0" applyNumberFormat="1" applyFont="1" applyFill="1" applyBorder="1" applyAlignment="1" applyProtection="1">
      <alignment horizontal="left" vertical="top" wrapText="1"/>
      <protection/>
    </xf>
    <xf numFmtId="0" fontId="1" fillId="0" borderId="8" xfId="0" applyNumberFormat="1" applyFont="1" applyFill="1" applyBorder="1" applyAlignment="1" applyProtection="1">
      <alignment horizontal="left"/>
      <protection/>
    </xf>
    <xf numFmtId="0" fontId="14" fillId="0" borderId="8" xfId="0" applyNumberFormat="1" applyFont="1" applyFill="1" applyBorder="1" applyAlignment="1" applyProtection="1">
      <alignment horizontal="left" vertical="center"/>
      <protection/>
    </xf>
    <xf numFmtId="0" fontId="14" fillId="0" borderId="8" xfId="0" applyNumberFormat="1" applyFont="1" applyFill="1" applyBorder="1" applyAlignment="1" applyProtection="1">
      <alignment horizontal="left" vertical="top" wrapText="1"/>
      <protection/>
    </xf>
    <xf numFmtId="0" fontId="14" fillId="0" borderId="8" xfId="0" applyNumberFormat="1" applyFont="1" applyFill="1" applyBorder="1" applyAlignment="1" applyProtection="1">
      <alignment vertical="top"/>
      <protection/>
    </xf>
    <xf numFmtId="0" fontId="12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vertical="top" wrapText="1"/>
      <protection/>
    </xf>
    <xf numFmtId="0" fontId="14" fillId="0" borderId="8" xfId="0" applyNumberFormat="1" applyFont="1" applyFill="1" applyBorder="1" applyAlignment="1" applyProtection="1">
      <alignment horizontal="left"/>
      <protection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4" fillId="0" borderId="11" xfId="0" applyNumberFormat="1" applyFont="1" applyFill="1" applyBorder="1" applyAlignment="1" applyProtection="1">
      <alignment horizontal="left" vertical="center"/>
      <protection/>
    </xf>
    <xf numFmtId="0" fontId="14" fillId="0" borderId="11" xfId="0" applyNumberFormat="1" applyFont="1" applyFill="1" applyBorder="1" applyAlignment="1" applyProtection="1">
      <alignment horizontal="left" vertical="top" wrapText="1"/>
      <protection/>
    </xf>
    <xf numFmtId="0" fontId="14" fillId="0" borderId="11" xfId="0" applyNumberFormat="1" applyFont="1" applyFill="1" applyBorder="1" applyAlignment="1" applyProtection="1">
      <alignment vertical="top"/>
      <protection/>
    </xf>
    <xf numFmtId="0" fontId="14" fillId="0" borderId="7" xfId="0" applyNumberFormat="1" applyFont="1" applyFill="1" applyBorder="1" applyAlignment="1" applyProtection="1">
      <alignment horizontal="center" wrapText="1"/>
      <protection/>
    </xf>
    <xf numFmtId="0" fontId="12" fillId="0" borderId="4" xfId="0" applyNumberFormat="1" applyFont="1" applyFill="1" applyBorder="1" applyAlignment="1" applyProtection="1">
      <alignment horizontal="left" vertical="center" wrapText="1"/>
      <protection/>
    </xf>
    <xf numFmtId="0" fontId="36" fillId="0" borderId="7" xfId="0" applyNumberFormat="1" applyFont="1" applyFill="1" applyBorder="1" applyAlignment="1" applyProtection="1">
      <alignment horizontal="left"/>
      <protection/>
    </xf>
    <xf numFmtId="0" fontId="12" fillId="0" borderId="7" xfId="0" applyNumberFormat="1" applyFont="1" applyFill="1" applyBorder="1" applyAlignment="1" applyProtection="1">
      <alignment/>
      <protection/>
    </xf>
    <xf numFmtId="0" fontId="12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0" fontId="14" fillId="0" borderId="11" xfId="0" applyNumberFormat="1" applyFont="1" applyFill="1" applyBorder="1" applyAlignment="1" applyProtection="1">
      <alignment horizontal="left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wrapText="1"/>
      <protection/>
    </xf>
    <xf numFmtId="0" fontId="36" fillId="0" borderId="11" xfId="0" applyNumberFormat="1" applyFont="1" applyFill="1" applyBorder="1" applyAlignment="1" applyProtection="1">
      <alignment horizontal="left"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49" fontId="12" fillId="0" borderId="4" xfId="0" applyNumberFormat="1" applyFont="1" applyFill="1" applyBorder="1" applyAlignment="1" applyProtection="1">
      <alignment horizontal="center" vertical="center" wrapText="1"/>
      <protection/>
    </xf>
    <xf numFmtId="0" fontId="12" fillId="0" borderId="4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12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38" fillId="0" borderId="4" xfId="0" applyNumberFormat="1" applyFont="1" applyFill="1" applyBorder="1" applyAlignment="1" applyProtection="1">
      <alignment horizontal="center" wrapText="1"/>
      <protection/>
    </xf>
    <xf numFmtId="1" fontId="3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5" xfId="0" applyNumberFormat="1" applyFont="1" applyFill="1" applyBorder="1" applyAlignment="1" applyProtection="1">
      <alignment/>
      <protection/>
    </xf>
    <xf numFmtId="0" fontId="37" fillId="0" borderId="6" xfId="0" applyNumberFormat="1" applyFont="1" applyFill="1" applyBorder="1" applyAlignment="1" applyProtection="1">
      <alignment horizontal="center" wrapText="1"/>
      <protection/>
    </xf>
    <xf numFmtId="0" fontId="39" fillId="0" borderId="6" xfId="0" applyNumberFormat="1" applyFont="1" applyFill="1" applyBorder="1" applyAlignment="1" applyProtection="1">
      <alignment horizontal="center" wrapText="1"/>
      <protection/>
    </xf>
    <xf numFmtId="0" fontId="12" fillId="0" borderId="4" xfId="0" applyNumberFormat="1" applyFont="1" applyFill="1" applyBorder="1" applyAlignment="1" applyProtection="1">
      <alignment vertical="center" wrapText="1"/>
      <protection/>
    </xf>
    <xf numFmtId="0" fontId="37" fillId="0" borderId="0" xfId="0" applyNumberFormat="1" applyFont="1" applyFill="1" applyBorder="1" applyAlignment="1" applyProtection="1">
      <alignment horizontal="center" wrapText="1"/>
      <protection/>
    </xf>
    <xf numFmtId="0" fontId="39" fillId="0" borderId="0" xfId="0" applyNumberFormat="1" applyFont="1" applyFill="1" applyBorder="1" applyAlignment="1" applyProtection="1">
      <alignment horizontal="center" wrapText="1"/>
      <protection/>
    </xf>
    <xf numFmtId="0" fontId="39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10" fillId="0" borderId="4" xfId="0" applyNumberFormat="1" applyFont="1" applyFill="1" applyBorder="1" applyAlignment="1" applyProtection="1">
      <alignment horizontal="left" vertical="top" wrapText="1"/>
      <protection/>
    </xf>
    <xf numFmtId="0" fontId="40" fillId="0" borderId="4" xfId="0" applyNumberFormat="1" applyFont="1" applyFill="1" applyBorder="1" applyAlignment="1" applyProtection="1">
      <alignment horizontal="left" vertical="top" wrapText="1"/>
      <protection/>
    </xf>
    <xf numFmtId="0" fontId="10" fillId="0" borderId="7" xfId="0" applyNumberFormat="1" applyFont="1" applyFill="1" applyBorder="1" applyAlignment="1" applyProtection="1">
      <alignment horizontal="left" vertical="top" wrapText="1"/>
      <protection/>
    </xf>
    <xf numFmtId="0" fontId="10" fillId="0" borderId="4" xfId="0" applyNumberFormat="1" applyFont="1" applyFill="1" applyBorder="1" applyAlignment="1" applyProtection="1">
      <alignment horizontal="left" vertical="center"/>
      <protection/>
    </xf>
    <xf numFmtId="0" fontId="26" fillId="0" borderId="4" xfId="0" applyNumberFormat="1" applyFont="1" applyFill="1" applyBorder="1" applyAlignment="1" applyProtection="1">
      <alignment horizontal="left" vertical="center" wrapText="1"/>
      <protection/>
    </xf>
    <xf numFmtId="0" fontId="10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26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/>
      <protection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top" wrapText="1"/>
      <protection/>
    </xf>
    <xf numFmtId="0" fontId="10" fillId="0" borderId="4" xfId="0" applyNumberFormat="1" applyFont="1" applyFill="1" applyBorder="1" applyAlignment="1" applyProtection="1">
      <alignment vertical="top"/>
      <protection/>
    </xf>
    <xf numFmtId="1" fontId="10" fillId="0" borderId="4" xfId="0" applyNumberFormat="1" applyFont="1" applyFill="1" applyBorder="1" applyAlignment="1" applyProtection="1">
      <alignment horizontal="left" vertical="center"/>
      <protection locked="0"/>
    </xf>
    <xf numFmtId="0" fontId="7" fillId="0" borderId="5" xfId="0" applyNumberFormat="1" applyFont="1" applyFill="1" applyBorder="1" applyAlignment="1" applyProtection="1">
      <alignment horizontal="center"/>
      <protection/>
    </xf>
    <xf numFmtId="1" fontId="10" fillId="0" borderId="5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1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1" fontId="7" fillId="0" borderId="0" xfId="0" applyNumberFormat="1" applyFont="1" applyFill="1" applyBorder="1" applyAlignment="1" applyProtection="1">
      <alignment horizontal="right" vertical="center" wrapText="1"/>
      <protection/>
    </xf>
    <xf numFmtId="1" fontId="1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1" fontId="10" fillId="0" borderId="5" xfId="0" applyNumberFormat="1" applyFont="1" applyFill="1" applyBorder="1" applyAlignment="1" applyProtection="1">
      <alignment horizontal="right"/>
      <protection/>
    </xf>
    <xf numFmtId="1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NumberFormat="1" applyFont="1" applyFill="1" applyBorder="1" applyAlignment="1" applyProtection="1">
      <alignment horizontal="right"/>
      <protection/>
    </xf>
    <xf numFmtId="0" fontId="3" fillId="0" borderId="4" xfId="0" applyNumberFormat="1" applyFont="1" applyFill="1" applyBorder="1" applyAlignment="1" applyProtection="1">
      <alignment horizontal="center"/>
      <protection/>
    </xf>
    <xf numFmtId="0" fontId="10" fillId="0" borderId="4" xfId="0" applyNumberFormat="1" applyFont="1" applyFill="1" applyBorder="1" applyAlignment="1" applyProtection="1">
      <alignment horizontal="left" vertical="top"/>
      <protection/>
    </xf>
    <xf numFmtId="0" fontId="40" fillId="0" borderId="7" xfId="0" applyNumberFormat="1" applyFont="1" applyFill="1" applyBorder="1" applyAlignment="1" applyProtection="1">
      <alignment horizontal="left" vertical="top" wrapText="1"/>
      <protection/>
    </xf>
    <xf numFmtId="0" fontId="10" fillId="0" borderId="7" xfId="0" applyNumberFormat="1" applyFont="1" applyFill="1" applyBorder="1" applyAlignment="1" applyProtection="1">
      <alignment horizontal="left" vertical="center"/>
      <protection/>
    </xf>
    <xf numFmtId="0" fontId="40" fillId="0" borderId="4" xfId="0" applyNumberFormat="1" applyFont="1" applyFill="1" applyBorder="1" applyAlignment="1" applyProtection="1">
      <alignment horizontal="left" vertical="top"/>
      <protection/>
    </xf>
    <xf numFmtId="0" fontId="10" fillId="0" borderId="11" xfId="0" applyNumberFormat="1" applyFont="1" applyFill="1" applyBorder="1" applyAlignment="1" applyProtection="1">
      <alignment wrapText="1"/>
      <protection/>
    </xf>
    <xf numFmtId="0" fontId="40" fillId="0" borderId="11" xfId="0" applyNumberFormat="1" applyFont="1" applyFill="1" applyBorder="1" applyAlignment="1" applyProtection="1">
      <alignment wrapText="1"/>
      <protection/>
    </xf>
    <xf numFmtId="0" fontId="40" fillId="0" borderId="11" xfId="0" applyNumberFormat="1" applyFont="1" applyFill="1" applyBorder="1" applyAlignment="1" applyProtection="1">
      <alignment horizontal="left" vertical="top" wrapText="1"/>
      <protection/>
    </xf>
    <xf numFmtId="0" fontId="10" fillId="0" borderId="11" xfId="0" applyNumberFormat="1" applyFont="1" applyFill="1" applyBorder="1" applyAlignment="1" applyProtection="1">
      <alignment vertical="center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1" fontId="10" fillId="0" borderId="4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 horizontal="center" vertical="top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10" fillId="0" borderId="4" xfId="0" applyNumberFormat="1" applyFont="1" applyFill="1" applyBorder="1" applyAlignment="1" applyProtection="1">
      <alignment horizontal="center"/>
      <protection/>
    </xf>
    <xf numFmtId="0" fontId="10" fillId="0" borderId="4" xfId="0" applyNumberFormat="1" applyFont="1" applyFill="1" applyBorder="1" applyAlignment="1" applyProtection="1">
      <alignment horizontal="center" vertical="top"/>
      <protection/>
    </xf>
    <xf numFmtId="0" fontId="10" fillId="0" borderId="4" xfId="0" applyNumberFormat="1" applyFont="1" applyFill="1" applyBorder="1" applyAlignment="1" applyProtection="1">
      <alignment vertical="top" wrapText="1"/>
      <protection/>
    </xf>
    <xf numFmtId="0" fontId="40" fillId="0" borderId="4" xfId="0" applyNumberFormat="1" applyFont="1" applyFill="1" applyBorder="1" applyAlignment="1" applyProtection="1">
      <alignment vertical="top" wrapText="1"/>
      <protection/>
    </xf>
    <xf numFmtId="0" fontId="26" fillId="0" borderId="4" xfId="0" applyNumberFormat="1" applyFont="1" applyFill="1" applyBorder="1" applyAlignment="1" applyProtection="1">
      <alignment horizontal="left" vertical="top" wrapText="1"/>
      <protection/>
    </xf>
    <xf numFmtId="0" fontId="26" fillId="0" borderId="4" xfId="0" applyNumberFormat="1" applyFont="1" applyFill="1" applyBorder="1" applyAlignment="1" applyProtection="1">
      <alignment vertical="top" wrapText="1"/>
      <protection/>
    </xf>
    <xf numFmtId="0" fontId="43" fillId="0" borderId="5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10" fillId="0" borderId="4" xfId="0" applyNumberFormat="1" applyFont="1" applyFill="1" applyBorder="1" applyAlignment="1" applyProtection="1">
      <alignment vertical="center" wrapText="1"/>
      <protection/>
    </xf>
    <xf numFmtId="49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49" fontId="10" fillId="0" borderId="4" xfId="0" applyNumberFormat="1" applyFont="1" applyFill="1" applyBorder="1" applyAlignment="1" applyProtection="1">
      <alignment horizontal="center" vertical="top" wrapText="1"/>
      <protection/>
    </xf>
    <xf numFmtId="0" fontId="10" fillId="0" borderId="4" xfId="0" applyNumberFormat="1" applyFont="1" applyFill="1" applyBorder="1" applyAlignment="1" applyProtection="1">
      <alignment horizontal="center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38" fillId="0" borderId="4" xfId="0" applyNumberFormat="1" applyFont="1" applyFill="1" applyBorder="1" applyAlignment="1" applyProtection="1">
      <alignment horizontal="center" vertical="top" wrapText="1"/>
      <protection/>
    </xf>
    <xf numFmtId="0" fontId="39" fillId="0" borderId="0" xfId="0" applyNumberFormat="1" applyFont="1" applyFill="1" applyBorder="1" applyAlignment="1" applyProtection="1">
      <alignment vertical="top" wrapText="1"/>
      <protection/>
    </xf>
    <xf numFmtId="0" fontId="38" fillId="0" borderId="4" xfId="0" applyNumberFormat="1" applyFont="1" applyFill="1" applyBorder="1" applyAlignment="1" applyProtection="1">
      <alignment horizontal="center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2" fillId="0" borderId="4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/>
      <protection/>
    </xf>
    <xf numFmtId="0" fontId="37" fillId="0" borderId="6" xfId="0" applyNumberFormat="1" applyFont="1" applyFill="1" applyBorder="1" applyAlignment="1" applyProtection="1">
      <alignment horizontal="center" vertical="center" wrapText="1"/>
      <protection/>
    </xf>
    <xf numFmtId="0" fontId="39" fillId="0" borderId="6" xfId="0" applyNumberFormat="1" applyFont="1" applyFill="1" applyBorder="1" applyAlignment="1" applyProtection="1">
      <alignment horizontal="center"/>
      <protection/>
    </xf>
    <xf numFmtId="1" fontId="44" fillId="0" borderId="6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26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4" xfId="0" applyNumberFormat="1" applyFont="1" applyFill="1" applyBorder="1" applyAlignment="1" applyProtection="1">
      <alignment horizontal="center" wrapText="1"/>
      <protection/>
    </xf>
    <xf numFmtId="0" fontId="26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 vertical="top"/>
      <protection/>
    </xf>
    <xf numFmtId="0" fontId="45" fillId="0" borderId="0" xfId="0" applyNumberFormat="1" applyFont="1" applyFill="1" applyBorder="1" applyAlignment="1" applyProtection="1">
      <alignment vertical="top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6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vertical="center" wrapText="1"/>
      <protection/>
    </xf>
    <xf numFmtId="0" fontId="26" fillId="0" borderId="4" xfId="0" applyNumberFormat="1" applyFont="1" applyFill="1" applyBorder="1" applyAlignment="1" applyProtection="1">
      <alignment horizontal="center" wrapText="1"/>
      <protection/>
    </xf>
    <xf numFmtId="0" fontId="26" fillId="0" borderId="7" xfId="0" applyNumberFormat="1" applyFont="1" applyFill="1" applyBorder="1" applyAlignment="1" applyProtection="1">
      <alignment horizontal="left" vertical="top" wrapText="1"/>
      <protection/>
    </xf>
    <xf numFmtId="0" fontId="10" fillId="0" borderId="7" xfId="0" applyNumberFormat="1" applyFont="1" applyFill="1" applyBorder="1" applyAlignment="1" applyProtection="1">
      <alignment horizontal="justify" vertical="top" wrapText="1"/>
      <protection/>
    </xf>
    <xf numFmtId="0" fontId="10" fillId="0" borderId="7" xfId="0" applyNumberFormat="1" applyFont="1" applyFill="1" applyBorder="1" applyAlignment="1" applyProtection="1">
      <alignment horizontal="left" vertical="center" wrapText="1"/>
      <protection/>
    </xf>
    <xf numFmtId="0" fontId="26" fillId="0" borderId="7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29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45" fillId="0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 applyProtection="1">
      <alignment vertical="center" wrapText="1"/>
      <protection/>
    </xf>
    <xf numFmtId="0" fontId="10" fillId="0" borderId="10" xfId="0" applyNumberFormat="1" applyFont="1" applyFill="1" applyBorder="1" applyAlignment="1" applyProtection="1">
      <alignment vertical="center" wrapText="1"/>
      <protection/>
    </xf>
    <xf numFmtId="0" fontId="26" fillId="0" borderId="11" xfId="0" applyNumberFormat="1" applyFont="1" applyFill="1" applyBorder="1" applyAlignment="1" applyProtection="1">
      <alignment horizontal="left" vertical="top" wrapText="1"/>
      <protection/>
    </xf>
    <xf numFmtId="0" fontId="10" fillId="0" borderId="11" xfId="0" applyNumberFormat="1" applyFont="1" applyFill="1" applyBorder="1" applyAlignment="1" applyProtection="1">
      <alignment horizontal="justify" vertical="top" wrapText="1"/>
      <protection/>
    </xf>
    <xf numFmtId="0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26" fillId="0" borderId="11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6" fillId="0" borderId="0" xfId="0" applyNumberFormat="1" applyFont="1" applyFill="1" applyBorder="1" applyAlignment="1" applyProtection="1">
      <alignment horizontal="left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2" fontId="5" fillId="0" borderId="0" xfId="0" applyNumberFormat="1" applyFont="1" applyFill="1" applyBorder="1" applyAlignment="1" applyProtection="1">
      <alignment horizontal="left"/>
      <protection/>
    </xf>
    <xf numFmtId="2" fontId="45" fillId="0" borderId="0" xfId="0" applyNumberFormat="1" applyFont="1" applyFill="1" applyBorder="1" applyAlignment="1" applyProtection="1">
      <alignment horizontal="left"/>
      <protection/>
    </xf>
    <xf numFmtId="0" fontId="26" fillId="0" borderId="7" xfId="0" applyNumberFormat="1" applyFont="1" applyFill="1" applyBorder="1" applyAlignment="1" applyProtection="1">
      <alignment horizontal="center" vertical="center" wrapText="1"/>
      <protection/>
    </xf>
    <xf numFmtId="0" fontId="26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vertical="top" wrapText="1"/>
      <protection/>
    </xf>
    <xf numFmtId="0" fontId="10" fillId="0" borderId="15" xfId="0" applyNumberFormat="1" applyFont="1" applyFill="1" applyBorder="1" applyAlignment="1" applyProtection="1">
      <alignment vertical="top" wrapText="1"/>
      <protection/>
    </xf>
    <xf numFmtId="0" fontId="29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8" xfId="0" applyNumberFormat="1" applyFont="1" applyFill="1" applyBorder="1" applyAlignment="1" applyProtection="1">
      <alignment horizontal="center" vertical="center" wrapText="1"/>
      <protection/>
    </xf>
    <xf numFmtId="0" fontId="10" fillId="0" borderId="7" xfId="0" applyNumberFormat="1" applyFont="1" applyFill="1" applyBorder="1" applyAlignment="1" applyProtection="1">
      <alignment horizontal="center" vertical="center" wrapText="1"/>
      <protection/>
    </xf>
    <xf numFmtId="0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6" fillId="0" borderId="4" xfId="0" applyNumberFormat="1" applyFont="1" applyFill="1" applyBorder="1" applyAlignment="1" applyProtection="1">
      <alignment horizontal="center" vertical="top" wrapText="1"/>
      <protection/>
    </xf>
    <xf numFmtId="0" fontId="47" fillId="0" borderId="0" xfId="0" applyNumberFormat="1" applyFont="1" applyFill="1" applyBorder="1" applyAlignment="1" applyProtection="1">
      <alignment/>
      <protection/>
    </xf>
    <xf numFmtId="0" fontId="10" fillId="0" borderId="4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47" fillId="0" borderId="0" xfId="0" applyNumberFormat="1" applyFont="1" applyFill="1" applyBorder="1" applyAlignment="1" applyProtection="1">
      <alignment wrapText="1"/>
      <protection/>
    </xf>
    <xf numFmtId="0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8" xfId="0" applyNumberFormat="1" applyFont="1" applyFill="1" applyBorder="1" applyAlignment="1" applyProtection="1">
      <alignment horizontal="center" vertical="center" wrapText="1"/>
      <protection/>
    </xf>
    <xf numFmtId="0" fontId="26" fillId="0" borderId="2" xfId="0" applyNumberFormat="1" applyFont="1" applyFill="1" applyBorder="1" applyAlignment="1" applyProtection="1">
      <alignment horizontal="center" vertical="top" wrapText="1"/>
      <protection/>
    </xf>
    <xf numFmtId="0" fontId="26" fillId="0" borderId="3" xfId="0" applyNumberFormat="1" applyFont="1" applyFill="1" applyBorder="1" applyAlignment="1" applyProtection="1">
      <alignment horizontal="center" vertical="top" wrapText="1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26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1" fontId="7" fillId="0" borderId="4" xfId="0" applyNumberFormat="1" applyFont="1" applyFill="1" applyBorder="1" applyAlignment="1" applyProtection="1">
      <alignment horizontal="center" vertical="center"/>
      <protection locked="0"/>
    </xf>
    <xf numFmtId="0" fontId="26" fillId="0" borderId="4" xfId="0" applyNumberFormat="1" applyFont="1" applyFill="1" applyBorder="1" applyAlignment="1" applyProtection="1">
      <alignment horizontal="center" vertical="center"/>
      <protection/>
    </xf>
    <xf numFmtId="0" fontId="48" fillId="0" borderId="4" xfId="0" applyNumberFormat="1" applyFont="1" applyFill="1" applyBorder="1" applyAlignment="1" applyProtection="1">
      <alignment horizontal="center" vertical="center" wrapText="1"/>
      <protection/>
    </xf>
    <xf numFmtId="0" fontId="48" fillId="0" borderId="4" xfId="0" applyNumberFormat="1" applyFont="1" applyFill="1" applyBorder="1" applyAlignment="1" applyProtection="1">
      <alignment horizontal="center" wrapText="1"/>
      <protection/>
    </xf>
    <xf numFmtId="1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Font="1" applyFill="1" applyBorder="1" applyAlignment="1" applyProtection="1">
      <alignment/>
      <protection/>
    </xf>
    <xf numFmtId="0" fontId="30" fillId="0" borderId="6" xfId="0" applyNumberFormat="1" applyFont="1" applyFill="1" applyBorder="1" applyAlignment="1" applyProtection="1">
      <alignment horizontal="center" wrapText="1"/>
      <protection/>
    </xf>
    <xf numFmtId="0" fontId="30" fillId="0" borderId="6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horizontal="center" wrapText="1"/>
      <protection/>
    </xf>
    <xf numFmtId="1" fontId="26" fillId="0" borderId="4" xfId="0" applyNumberFormat="1" applyFont="1" applyFill="1" applyBorder="1" applyAlignment="1" applyProtection="1">
      <alignment horizontal="center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16.7109375" customWidth="1"/>
    <col min="5" max="6" width="8.00390625" customWidth="1"/>
    <col min="7" max="7" width="10.140625" customWidth="1"/>
    <col min="9" max="9" width="10.421875" customWidth="1"/>
    <col min="10" max="10" width="9.7109375" customWidth="1"/>
    <col min="11" max="11" width="1.421875" hidden="1" customWidth="1"/>
    <col min="12" max="12" width="18.8515625" customWidth="1"/>
  </cols>
  <sheetData>
    <row r="1" spans="1:12" ht="5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21" customHeight="1">
      <c r="A8" s="6" t="s">
        <v>5</v>
      </c>
      <c r="B8" s="6"/>
      <c r="C8" s="6"/>
      <c r="D8" s="34"/>
      <c r="E8" s="34"/>
      <c r="F8" s="34"/>
      <c r="G8" s="34"/>
      <c r="H8" s="34"/>
      <c r="I8" s="6"/>
      <c r="J8" s="6"/>
      <c r="K8" s="6"/>
      <c r="L8" s="6"/>
    </row>
    <row r="9" spans="1:12" ht="12.75" customHeight="1">
      <c r="A9" s="7"/>
      <c r="B9" s="7"/>
      <c r="C9" s="7"/>
      <c r="D9" s="35" t="s">
        <v>19</v>
      </c>
      <c r="E9" s="35"/>
      <c r="F9" s="35"/>
      <c r="G9" s="35"/>
      <c r="H9" s="35"/>
      <c r="I9" s="7"/>
      <c r="J9" s="7"/>
      <c r="K9" s="7"/>
      <c r="L9" s="7"/>
    </row>
    <row r="10" spans="1:12" ht="12.75" customHeight="1">
      <c r="A10" s="8"/>
      <c r="B10" s="8"/>
      <c r="C10" s="8"/>
      <c r="D10" s="8"/>
      <c r="E10" s="8"/>
      <c r="F10" s="8"/>
      <c r="G10" s="8"/>
      <c r="H10" s="7"/>
      <c r="I10" s="7"/>
      <c r="J10" s="7"/>
      <c r="K10" s="7"/>
      <c r="L10" s="7"/>
    </row>
    <row r="11" spans="1:12" ht="26.25" customHeight="1">
      <c r="A11" s="9" t="s">
        <v>6</v>
      </c>
      <c r="B11" s="23"/>
      <c r="C11" s="23"/>
      <c r="D11" s="36"/>
      <c r="E11" s="9" t="s">
        <v>21</v>
      </c>
      <c r="F11" s="23"/>
      <c r="G11" s="36"/>
      <c r="H11" s="57"/>
      <c r="I11" s="58" t="s">
        <v>26</v>
      </c>
      <c r="J11" s="58"/>
      <c r="K11" s="58"/>
      <c r="L11" s="58"/>
    </row>
    <row r="12" spans="1:12" ht="15.75" customHeight="1">
      <c r="A12" s="10"/>
      <c r="B12" s="24"/>
      <c r="C12" s="24"/>
      <c r="D12" s="37"/>
      <c r="E12" s="42"/>
      <c r="F12" s="46"/>
      <c r="G12" s="52"/>
      <c r="H12" s="57"/>
      <c r="I12" s="59" t="s">
        <v>27</v>
      </c>
      <c r="J12" s="59"/>
      <c r="K12" s="59"/>
      <c r="L12" s="59"/>
    </row>
    <row r="13" spans="1:12" ht="15.75" customHeight="1">
      <c r="A13" s="11" t="s">
        <v>7</v>
      </c>
      <c r="B13" s="25"/>
      <c r="C13" s="25"/>
      <c r="D13" s="38"/>
      <c r="E13" s="43" t="s">
        <v>22</v>
      </c>
      <c r="F13" s="47"/>
      <c r="G13" s="53"/>
      <c r="H13" s="57"/>
      <c r="I13" s="59" t="s">
        <v>28</v>
      </c>
      <c r="J13" s="59"/>
      <c r="K13" s="59"/>
      <c r="L13" s="59"/>
    </row>
    <row r="14" spans="1:8" ht="23.25" customHeight="1">
      <c r="A14" s="12"/>
      <c r="B14" s="26"/>
      <c r="C14" s="26"/>
      <c r="D14" s="39"/>
      <c r="E14" s="44"/>
      <c r="F14" s="48"/>
      <c r="G14" s="54"/>
      <c r="H14" s="57"/>
    </row>
    <row r="15" spans="1:13" ht="18.75" customHeight="1">
      <c r="A15" s="13" t="s">
        <v>8</v>
      </c>
      <c r="B15" s="27"/>
      <c r="C15" s="27"/>
      <c r="D15" s="40"/>
      <c r="E15" s="43" t="s">
        <v>23</v>
      </c>
      <c r="F15" s="47"/>
      <c r="G15" s="53"/>
      <c r="H15" s="57"/>
      <c r="I15" s="60"/>
      <c r="J15" s="60"/>
      <c r="K15" s="60"/>
      <c r="L15" s="60"/>
      <c r="M15" s="66"/>
    </row>
    <row r="16" spans="1:16" ht="48" customHeight="1">
      <c r="A16" s="10"/>
      <c r="B16" s="24"/>
      <c r="C16" s="24"/>
      <c r="D16" s="37"/>
      <c r="E16" s="44"/>
      <c r="F16" s="48"/>
      <c r="G16" s="54"/>
      <c r="H16" s="57"/>
      <c r="I16" s="61" t="s">
        <v>29</v>
      </c>
      <c r="J16" s="61"/>
      <c r="K16" s="61"/>
      <c r="L16" s="61"/>
      <c r="M16" s="74"/>
      <c r="N16" s="77"/>
      <c r="O16" s="77"/>
      <c r="P16" s="75"/>
    </row>
    <row r="17" spans="1:13" ht="14.25" customHeight="1">
      <c r="A17" s="13" t="s">
        <v>9</v>
      </c>
      <c r="B17" s="27"/>
      <c r="C17" s="27"/>
      <c r="D17" s="40"/>
      <c r="E17" s="43" t="s">
        <v>23</v>
      </c>
      <c r="F17" s="49"/>
      <c r="G17" s="55"/>
      <c r="H17" s="57"/>
      <c r="I17" s="62"/>
      <c r="J17" s="62"/>
      <c r="K17" s="62"/>
      <c r="L17" s="62"/>
      <c r="M17" s="75"/>
    </row>
    <row r="18" spans="1:12" ht="52.5" customHeight="1">
      <c r="A18" s="10"/>
      <c r="B18" s="24"/>
      <c r="C18" s="24"/>
      <c r="D18" s="37"/>
      <c r="E18" s="42"/>
      <c r="F18" s="46"/>
      <c r="G18" s="52"/>
      <c r="H18" s="57"/>
      <c r="I18" s="63" t="s">
        <v>30</v>
      </c>
      <c r="J18" s="65"/>
      <c r="K18" s="65"/>
      <c r="L18" s="65"/>
    </row>
    <row r="19" spans="1:12" ht="126.75" customHeight="1">
      <c r="A19" s="97" t="s">
        <v>10</v>
      </c>
      <c r="B19" s="14"/>
      <c r="C19" s="14"/>
      <c r="D19" s="14"/>
      <c r="E19" s="45" t="s">
        <v>24</v>
      </c>
      <c r="F19" s="50"/>
      <c r="G19" s="56"/>
      <c r="H19" s="57"/>
      <c r="I19" s="64"/>
      <c r="J19" s="64"/>
      <c r="K19" s="64"/>
      <c r="L19" s="64"/>
    </row>
    <row r="20" spans="1:8" ht="19.5" customHeight="1">
      <c r="A20" s="13" t="s">
        <v>11</v>
      </c>
      <c r="B20" s="27"/>
      <c r="C20" s="27"/>
      <c r="D20" s="40"/>
      <c r="E20" s="43" t="s">
        <v>24</v>
      </c>
      <c r="F20" s="49"/>
      <c r="G20" s="55"/>
      <c r="H20" s="57"/>
    </row>
    <row r="21" spans="1:12" ht="46.5" customHeight="1">
      <c r="A21" s="10"/>
      <c r="B21" s="24"/>
      <c r="C21" s="24"/>
      <c r="D21" s="37"/>
      <c r="E21" s="42"/>
      <c r="F21" s="46"/>
      <c r="G21" s="52"/>
      <c r="H21" s="57"/>
      <c r="I21" s="63" t="s">
        <v>31</v>
      </c>
      <c r="J21" s="65"/>
      <c r="K21" s="65"/>
      <c r="L21" s="65"/>
    </row>
    <row r="22" spans="1:12" ht="15.75" customHeight="1">
      <c r="A22" s="13" t="s">
        <v>12</v>
      </c>
      <c r="B22" s="27"/>
      <c r="C22" s="27"/>
      <c r="D22" s="40"/>
      <c r="E22" s="43" t="s">
        <v>25</v>
      </c>
      <c r="F22" s="49"/>
      <c r="G22" s="55"/>
      <c r="H22" s="57"/>
      <c r="I22" s="64"/>
      <c r="J22" s="64"/>
      <c r="K22" s="64"/>
      <c r="L22" s="64"/>
    </row>
    <row r="23" spans="1:18" ht="27.75" customHeight="1">
      <c r="A23" s="10"/>
      <c r="B23" s="24"/>
      <c r="C23" s="24"/>
      <c r="D23" s="37"/>
      <c r="E23" s="42"/>
      <c r="F23" s="46"/>
      <c r="G23" s="52"/>
      <c r="H23" s="57"/>
      <c r="R23" s="66"/>
    </row>
    <row r="24" spans="1:11" ht="12.75" customHeight="1">
      <c r="A24" s="15"/>
      <c r="B24" s="15"/>
      <c r="C24" s="15"/>
      <c r="D24" s="15"/>
      <c r="E24" s="15"/>
      <c r="F24" s="15"/>
      <c r="G24" s="15"/>
      <c r="K24" s="66"/>
    </row>
    <row r="25" spans="1:12" ht="12.7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67"/>
      <c r="L25" s="16"/>
    </row>
    <row r="26" spans="1:13" ht="12.75" customHeight="1">
      <c r="A26" s="17" t="s">
        <v>13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68"/>
      <c r="M26" s="76"/>
    </row>
    <row r="27" spans="1:13" ht="12.75" customHeight="1">
      <c r="A27" s="1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69"/>
      <c r="M27" s="76"/>
    </row>
    <row r="28" spans="1:13" ht="21" customHeight="1">
      <c r="A28" s="19" t="s">
        <v>14</v>
      </c>
      <c r="B28" s="30"/>
      <c r="C28" s="30" t="s">
        <v>18</v>
      </c>
      <c r="D28" s="30"/>
      <c r="E28" s="30"/>
      <c r="F28" s="30"/>
      <c r="G28" s="30"/>
      <c r="H28" s="30"/>
      <c r="I28" s="30"/>
      <c r="J28" s="30"/>
      <c r="K28" s="30"/>
      <c r="L28" s="70"/>
      <c r="M28" s="76"/>
    </row>
    <row r="29" spans="1:13" ht="26.25" customHeight="1">
      <c r="A29" s="20" t="s">
        <v>15</v>
      </c>
      <c r="B29" s="31"/>
      <c r="C29" s="31"/>
      <c r="D29" s="24" t="s">
        <v>20</v>
      </c>
      <c r="E29" s="24"/>
      <c r="F29" s="24"/>
      <c r="G29" s="24"/>
      <c r="H29" s="24"/>
      <c r="I29" s="24"/>
      <c r="J29" s="24"/>
      <c r="K29" s="24"/>
      <c r="L29" s="37"/>
      <c r="M29" s="76"/>
    </row>
    <row r="30" spans="1:13" ht="21" customHeight="1">
      <c r="A30" s="10"/>
      <c r="B30" s="24"/>
      <c r="C30" s="24"/>
      <c r="D30" s="41"/>
      <c r="E30" s="41"/>
      <c r="F30" s="41"/>
      <c r="G30" s="41"/>
      <c r="H30" s="41"/>
      <c r="I30" s="41"/>
      <c r="J30" s="41"/>
      <c r="K30" s="41"/>
      <c r="L30" s="71"/>
      <c r="M30" s="76"/>
    </row>
    <row r="31" spans="1:13" ht="12.75" customHeight="1">
      <c r="A31" s="21" t="s">
        <v>16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72"/>
      <c r="M31" s="76"/>
    </row>
    <row r="32" spans="1:13" ht="21" customHeight="1">
      <c r="A32" s="10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37"/>
      <c r="M32" s="76"/>
    </row>
    <row r="33" spans="1:13" ht="13.5" customHeight="1">
      <c r="A33" s="22" t="s">
        <v>17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73"/>
      <c r="M33" s="76"/>
    </row>
    <row r="34" spans="1:12" ht="22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ht="22.5" customHeight="1"/>
    <row r="36" ht="22.5" customHeight="1">
      <c r="F36" s="51"/>
    </row>
  </sheetData>
  <sheetProtection/>
  <mergeCells count="42">
    <mergeCell ref="E11:G11"/>
    <mergeCell ref="A11:D11"/>
    <mergeCell ref="A6:L6"/>
    <mergeCell ref="I12:L12"/>
    <mergeCell ref="A12:D12"/>
    <mergeCell ref="E12:G12"/>
    <mergeCell ref="I11:L11"/>
    <mergeCell ref="A13:D14"/>
    <mergeCell ref="D9:H9"/>
    <mergeCell ref="A17:D18"/>
    <mergeCell ref="E17:G18"/>
    <mergeCell ref="I15:L15"/>
    <mergeCell ref="I16:L16"/>
    <mergeCell ref="I18:L18"/>
    <mergeCell ref="E13:G14"/>
    <mergeCell ref="E15:G16"/>
    <mergeCell ref="I13:L13"/>
    <mergeCell ref="A1:L1"/>
    <mergeCell ref="A2:L2"/>
    <mergeCell ref="A4:L4"/>
    <mergeCell ref="A5:L5"/>
    <mergeCell ref="A8:L8"/>
    <mergeCell ref="E22:G23"/>
    <mergeCell ref="A20:D21"/>
    <mergeCell ref="A15:D16"/>
    <mergeCell ref="A19:D19"/>
    <mergeCell ref="A22:D23"/>
    <mergeCell ref="A33:L33"/>
    <mergeCell ref="A31:L31"/>
    <mergeCell ref="A28:B28"/>
    <mergeCell ref="A26:L26"/>
    <mergeCell ref="A30:L30"/>
    <mergeCell ref="A27:L27"/>
    <mergeCell ref="A29:C29"/>
    <mergeCell ref="C28:L28"/>
    <mergeCell ref="E19:G19"/>
    <mergeCell ref="I19:L19"/>
    <mergeCell ref="I21:L21"/>
    <mergeCell ref="E20:G21"/>
    <mergeCell ref="I22:L22"/>
    <mergeCell ref="A32:L32"/>
    <mergeCell ref="D29:L29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80"/>
  <headerFooter alignWithMargins="0">
    <oddFooter>&amp;LDAA7A23A�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106"/>
  <sheetViews>
    <sheetView defaultGridColor="0" colorId="0" workbookViewId="0" topLeftCell="A1"/>
  </sheetViews>
  <sheetFormatPr defaultColWidth="9.140625" defaultRowHeight="12.75"/>
  <cols>
    <col min="1" max="1" width="5.421875" customWidth="1"/>
    <col min="2" max="2" width="30.00390625" customWidth="1"/>
    <col min="3" max="3" width="16.421875" customWidth="1"/>
    <col min="4" max="11" width="4.57421875" hidden="1" customWidth="1"/>
    <col min="12" max="12" width="12.28125" customWidth="1"/>
    <col min="13" max="14" width="9.140625" customWidth="1"/>
    <col min="15" max="15" width="11.421875" customWidth="1"/>
    <col min="16" max="16" width="7.7109375" customWidth="1"/>
    <col min="17" max="17" width="7.421875" customWidth="1"/>
    <col min="18" max="18" width="7.140625" customWidth="1"/>
    <col min="19" max="19" width="8.57421875" customWidth="1"/>
    <col min="20" max="20" width="8.28125" customWidth="1"/>
    <col min="21" max="21" width="9.140625" customWidth="1"/>
    <col min="22" max="22" width="10.57421875" customWidth="1"/>
    <col min="23" max="23" width="11.00390625" customWidth="1"/>
    <col min="24" max="24" width="9.8515625" customWidth="1"/>
    <col min="25" max="25" width="12.140625" customWidth="1"/>
    <col min="26" max="27" width="10.421875" customWidth="1"/>
    <col min="28" max="28" width="12.28125" customWidth="1"/>
    <col min="29" max="29" width="12.421875" customWidth="1"/>
    <col min="30" max="30" width="14.57421875" customWidth="1"/>
    <col min="31" max="255" width="9.140625" customWidth="1"/>
  </cols>
  <sheetData>
    <row r="1" spans="1:11" ht="12.75">
      <c r="A1" s="78"/>
      <c r="D1" s="111"/>
      <c r="E1" s="122"/>
      <c r="F1" s="122"/>
      <c r="G1" s="122"/>
      <c r="H1" s="122"/>
      <c r="I1" s="122"/>
      <c r="J1" s="122"/>
      <c r="K1" s="122"/>
    </row>
    <row r="2" spans="1:39" ht="6.75" customHeight="1">
      <c r="A2" s="79"/>
      <c r="B2" s="79"/>
      <c r="C2" s="79"/>
      <c r="D2" s="112"/>
      <c r="E2" s="112"/>
      <c r="F2" s="112"/>
      <c r="G2" s="112"/>
      <c r="H2" s="112"/>
      <c r="I2" s="112"/>
      <c r="J2" s="112"/>
      <c r="K2" s="112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</row>
    <row r="3" spans="1:40" ht="1.5" customHeight="1" hidden="1">
      <c r="A3" s="80"/>
      <c r="B3" s="80"/>
      <c r="C3" s="80"/>
      <c r="D3" s="113"/>
      <c r="E3" s="123"/>
      <c r="F3" s="123"/>
      <c r="G3" s="123"/>
      <c r="H3" s="123"/>
      <c r="I3" s="123"/>
      <c r="J3" s="123"/>
      <c r="K3" s="123"/>
      <c r="L3" s="80"/>
      <c r="M3" s="131"/>
      <c r="N3" s="80"/>
      <c r="O3" s="80"/>
      <c r="P3" s="80"/>
      <c r="Q3" s="136"/>
      <c r="R3" s="80"/>
      <c r="S3" s="80"/>
      <c r="T3" s="80"/>
      <c r="U3" s="80"/>
      <c r="V3" s="80"/>
      <c r="W3" s="80"/>
      <c r="X3" s="80"/>
      <c r="Y3" s="80"/>
      <c r="Z3" s="131"/>
      <c r="AA3" s="80"/>
      <c r="AB3" s="80"/>
      <c r="AC3" s="80"/>
      <c r="AD3" s="80"/>
      <c r="AE3" s="160"/>
      <c r="AF3" s="80"/>
      <c r="AG3" s="80"/>
      <c r="AH3" s="80"/>
      <c r="AI3" s="80"/>
      <c r="AJ3" s="80"/>
      <c r="AK3" s="80"/>
      <c r="AL3" s="80"/>
      <c r="AM3" s="80"/>
      <c r="AN3" s="62"/>
    </row>
    <row r="4" spans="1:40" ht="37.5" customHeight="1">
      <c r="A4" s="81" t="s">
        <v>32</v>
      </c>
      <c r="B4" s="81" t="s">
        <v>34</v>
      </c>
      <c r="C4" s="100" t="s">
        <v>121</v>
      </c>
      <c r="D4" s="114"/>
      <c r="E4" s="114"/>
      <c r="F4" s="114"/>
      <c r="G4" s="114"/>
      <c r="H4" s="114"/>
      <c r="I4" s="114"/>
      <c r="J4" s="114"/>
      <c r="K4" s="114"/>
      <c r="L4" s="125" t="s">
        <v>205</v>
      </c>
      <c r="M4" s="125" t="s">
        <v>206</v>
      </c>
      <c r="N4" s="100" t="s">
        <v>207</v>
      </c>
      <c r="O4" s="100"/>
      <c r="P4" s="132" t="s">
        <v>211</v>
      </c>
      <c r="Q4" s="137"/>
      <c r="R4" s="137"/>
      <c r="S4" s="137"/>
      <c r="T4" s="137"/>
      <c r="U4" s="137"/>
      <c r="V4" s="137"/>
      <c r="W4" s="137"/>
      <c r="X4" s="137"/>
      <c r="Y4" s="152"/>
      <c r="Z4" s="153" t="s">
        <v>223</v>
      </c>
      <c r="AA4" s="155"/>
      <c r="AB4" s="157"/>
      <c r="AC4" s="158" t="s">
        <v>227</v>
      </c>
      <c r="AD4" s="159"/>
      <c r="AE4" s="158" t="s">
        <v>228</v>
      </c>
      <c r="AF4" s="165"/>
      <c r="AG4" s="165"/>
      <c r="AH4" s="165"/>
      <c r="AI4" s="165"/>
      <c r="AJ4" s="165"/>
      <c r="AK4" s="165"/>
      <c r="AL4" s="165"/>
      <c r="AM4" s="159"/>
      <c r="AN4" s="169"/>
    </row>
    <row r="5" spans="1:40" ht="35.25" customHeight="1">
      <c r="A5" s="82"/>
      <c r="B5" s="82"/>
      <c r="C5" s="100"/>
      <c r="D5" s="115"/>
      <c r="E5" s="115"/>
      <c r="F5" s="115"/>
      <c r="G5" s="115"/>
      <c r="H5" s="115"/>
      <c r="I5" s="115"/>
      <c r="J5" s="115"/>
      <c r="K5" s="115"/>
      <c r="L5" s="126"/>
      <c r="M5" s="126"/>
      <c r="N5" s="100" t="s">
        <v>208</v>
      </c>
      <c r="O5" s="100" t="s">
        <v>209</v>
      </c>
      <c r="P5" s="133" t="s">
        <v>208</v>
      </c>
      <c r="Q5" s="138" t="s">
        <v>212</v>
      </c>
      <c r="R5" s="143"/>
      <c r="S5" s="143"/>
      <c r="T5" s="143"/>
      <c r="U5" s="143"/>
      <c r="V5" s="143"/>
      <c r="W5" s="150"/>
      <c r="X5" s="151" t="s">
        <v>220</v>
      </c>
      <c r="Y5" s="151"/>
      <c r="Z5" s="154" t="s">
        <v>208</v>
      </c>
      <c r="AA5" s="151" t="s">
        <v>224</v>
      </c>
      <c r="AB5" s="151"/>
      <c r="AC5" s="139" t="s">
        <v>208</v>
      </c>
      <c r="AD5" s="139" t="s">
        <v>209</v>
      </c>
      <c r="AE5" s="100" t="s">
        <v>229</v>
      </c>
      <c r="AF5" s="100"/>
      <c r="AG5" s="139" t="s">
        <v>231</v>
      </c>
      <c r="AH5" s="100" t="s">
        <v>232</v>
      </c>
      <c r="AI5" s="151" t="s">
        <v>233</v>
      </c>
      <c r="AJ5" s="151" t="s">
        <v>234</v>
      </c>
      <c r="AK5" s="144" t="s">
        <v>235</v>
      </c>
      <c r="AL5" s="151" t="s">
        <v>236</v>
      </c>
      <c r="AM5" s="151" t="s">
        <v>237</v>
      </c>
      <c r="AN5" s="169"/>
    </row>
    <row r="6" spans="1:40" ht="12.75" customHeight="1">
      <c r="A6" s="82"/>
      <c r="B6" s="82"/>
      <c r="C6" s="100"/>
      <c r="D6" s="115"/>
      <c r="E6" s="115"/>
      <c r="F6" s="115"/>
      <c r="G6" s="115"/>
      <c r="H6" s="115"/>
      <c r="I6" s="115"/>
      <c r="J6" s="115"/>
      <c r="K6" s="115"/>
      <c r="L6" s="126"/>
      <c r="M6" s="126"/>
      <c r="N6" s="100"/>
      <c r="O6" s="100"/>
      <c r="P6" s="126"/>
      <c r="Q6" s="139" t="s">
        <v>213</v>
      </c>
      <c r="R6" s="144" t="s">
        <v>214</v>
      </c>
      <c r="S6" s="144" t="s">
        <v>215</v>
      </c>
      <c r="T6" s="144" t="s">
        <v>216</v>
      </c>
      <c r="U6" s="144" t="s">
        <v>217</v>
      </c>
      <c r="V6" s="144" t="s">
        <v>218</v>
      </c>
      <c r="W6" s="144" t="s">
        <v>219</v>
      </c>
      <c r="X6" s="81" t="s">
        <v>221</v>
      </c>
      <c r="Y6" s="81" t="s">
        <v>222</v>
      </c>
      <c r="Z6" s="154"/>
      <c r="AA6" s="100" t="s">
        <v>225</v>
      </c>
      <c r="AB6" s="151" t="s">
        <v>226</v>
      </c>
      <c r="AC6" s="140"/>
      <c r="AD6" s="140"/>
      <c r="AE6" s="161" t="s">
        <v>208</v>
      </c>
      <c r="AF6" s="139" t="s">
        <v>230</v>
      </c>
      <c r="AG6" s="140"/>
      <c r="AH6" s="156"/>
      <c r="AI6" s="156"/>
      <c r="AJ6" s="156"/>
      <c r="AK6" s="145"/>
      <c r="AL6" s="156"/>
      <c r="AM6" s="156"/>
      <c r="AN6" s="169"/>
    </row>
    <row r="7" spans="1:40" ht="12.75" customHeight="1">
      <c r="A7" s="82"/>
      <c r="B7" s="82"/>
      <c r="C7" s="100"/>
      <c r="D7" s="115"/>
      <c r="E7" s="115"/>
      <c r="F7" s="115"/>
      <c r="G7" s="115"/>
      <c r="H7" s="115"/>
      <c r="I7" s="115"/>
      <c r="J7" s="115"/>
      <c r="K7" s="115"/>
      <c r="L7" s="126"/>
      <c r="M7" s="126"/>
      <c r="N7" s="100"/>
      <c r="O7" s="100"/>
      <c r="P7" s="126"/>
      <c r="Q7" s="140"/>
      <c r="R7" s="145"/>
      <c r="S7" s="145"/>
      <c r="T7" s="145"/>
      <c r="U7" s="145"/>
      <c r="V7" s="145"/>
      <c r="W7" s="145"/>
      <c r="X7" s="82"/>
      <c r="Y7" s="82"/>
      <c r="Z7" s="154"/>
      <c r="AA7" s="156"/>
      <c r="AB7" s="156"/>
      <c r="AC7" s="140"/>
      <c r="AD7" s="140"/>
      <c r="AE7" s="162"/>
      <c r="AF7" s="140"/>
      <c r="AG7" s="140"/>
      <c r="AH7" s="156"/>
      <c r="AI7" s="156"/>
      <c r="AJ7" s="156"/>
      <c r="AK7" s="145"/>
      <c r="AL7" s="156"/>
      <c r="AM7" s="156"/>
      <c r="AN7" s="169"/>
    </row>
    <row r="8" spans="1:40" ht="12" customHeight="1">
      <c r="A8" s="82"/>
      <c r="B8" s="82"/>
      <c r="C8" s="100"/>
      <c r="D8" s="115"/>
      <c r="E8" s="115"/>
      <c r="F8" s="115"/>
      <c r="G8" s="115"/>
      <c r="H8" s="115"/>
      <c r="I8" s="115"/>
      <c r="J8" s="115"/>
      <c r="K8" s="115"/>
      <c r="L8" s="126"/>
      <c r="M8" s="126"/>
      <c r="N8" s="100"/>
      <c r="O8" s="100"/>
      <c r="P8" s="126"/>
      <c r="Q8" s="140"/>
      <c r="R8" s="145"/>
      <c r="S8" s="145"/>
      <c r="T8" s="145"/>
      <c r="U8" s="145"/>
      <c r="V8" s="145"/>
      <c r="W8" s="145"/>
      <c r="X8" s="82"/>
      <c r="Y8" s="82"/>
      <c r="Z8" s="154"/>
      <c r="AA8" s="156"/>
      <c r="AB8" s="156"/>
      <c r="AC8" s="140"/>
      <c r="AD8" s="140"/>
      <c r="AE8" s="162"/>
      <c r="AF8" s="140"/>
      <c r="AG8" s="140"/>
      <c r="AH8" s="156"/>
      <c r="AI8" s="156"/>
      <c r="AJ8" s="156"/>
      <c r="AK8" s="145"/>
      <c r="AL8" s="156"/>
      <c r="AM8" s="156"/>
      <c r="AN8" s="169"/>
    </row>
    <row r="9" spans="1:40" ht="56.25" customHeight="1">
      <c r="A9" s="82"/>
      <c r="B9" s="82"/>
      <c r="C9" s="100"/>
      <c r="D9" s="116" t="s">
        <v>197</v>
      </c>
      <c r="E9" s="116" t="s">
        <v>198</v>
      </c>
      <c r="F9" s="116" t="s">
        <v>199</v>
      </c>
      <c r="G9" s="116" t="s">
        <v>200</v>
      </c>
      <c r="H9" s="116" t="s">
        <v>201</v>
      </c>
      <c r="I9" s="116" t="s">
        <v>202</v>
      </c>
      <c r="J9" s="116" t="s">
        <v>203</v>
      </c>
      <c r="K9" s="116" t="s">
        <v>204</v>
      </c>
      <c r="L9" s="126"/>
      <c r="M9" s="126"/>
      <c r="N9" s="100"/>
      <c r="O9" s="100"/>
      <c r="P9" s="126"/>
      <c r="Q9" s="140"/>
      <c r="R9" s="145"/>
      <c r="S9" s="145"/>
      <c r="T9" s="145"/>
      <c r="U9" s="145"/>
      <c r="V9" s="145"/>
      <c r="W9" s="145"/>
      <c r="X9" s="82"/>
      <c r="Y9" s="82"/>
      <c r="Z9" s="154"/>
      <c r="AA9" s="156"/>
      <c r="AB9" s="156"/>
      <c r="AC9" s="140"/>
      <c r="AD9" s="140"/>
      <c r="AE9" s="162"/>
      <c r="AF9" s="140"/>
      <c r="AG9" s="140"/>
      <c r="AH9" s="156"/>
      <c r="AI9" s="156"/>
      <c r="AJ9" s="156"/>
      <c r="AK9" s="145"/>
      <c r="AL9" s="156"/>
      <c r="AM9" s="156"/>
      <c r="AN9" s="170"/>
    </row>
    <row r="10" spans="1:40" ht="12.75" customHeight="1" hidden="1">
      <c r="A10" s="82"/>
      <c r="B10" s="89"/>
      <c r="C10" s="100"/>
      <c r="D10" s="115"/>
      <c r="E10" s="115"/>
      <c r="F10" s="115"/>
      <c r="G10" s="115"/>
      <c r="H10" s="115"/>
      <c r="I10" s="115"/>
      <c r="J10" s="115"/>
      <c r="K10" s="115"/>
      <c r="L10" s="126"/>
      <c r="M10" s="126"/>
      <c r="N10" s="100"/>
      <c r="O10" s="100"/>
      <c r="P10" s="134"/>
      <c r="Q10" s="141"/>
      <c r="R10" s="146"/>
      <c r="S10" s="146"/>
      <c r="T10" s="146"/>
      <c r="U10" s="146"/>
      <c r="V10" s="146"/>
      <c r="W10" s="146"/>
      <c r="X10" s="82"/>
      <c r="Y10" s="82"/>
      <c r="Z10" s="154"/>
      <c r="AA10" s="156"/>
      <c r="AB10" s="156"/>
      <c r="AC10" s="141"/>
      <c r="AD10" s="141"/>
      <c r="AE10" s="162"/>
      <c r="AF10" s="140"/>
      <c r="AG10" s="140"/>
      <c r="AH10" s="156"/>
      <c r="AI10" s="156"/>
      <c r="AJ10" s="156"/>
      <c r="AK10" s="146"/>
      <c r="AL10" s="156"/>
      <c r="AM10" s="156"/>
      <c r="AN10" s="169"/>
    </row>
    <row r="11" spans="1:40" ht="12" customHeight="1" hidden="1">
      <c r="A11" s="82"/>
      <c r="B11" s="89"/>
      <c r="C11" s="100"/>
      <c r="D11" s="115"/>
      <c r="E11" s="115"/>
      <c r="F11" s="115"/>
      <c r="G11" s="115"/>
      <c r="H11" s="115"/>
      <c r="I11" s="115"/>
      <c r="J11" s="115"/>
      <c r="K11" s="115"/>
      <c r="L11" s="126"/>
      <c r="M11" s="126"/>
      <c r="N11" s="100"/>
      <c r="O11" s="100"/>
      <c r="P11" s="134"/>
      <c r="Q11" s="141"/>
      <c r="R11" s="146"/>
      <c r="S11" s="146"/>
      <c r="T11" s="146"/>
      <c r="U11" s="146"/>
      <c r="V11" s="146"/>
      <c r="W11" s="146"/>
      <c r="X11" s="82"/>
      <c r="Y11" s="82"/>
      <c r="Z11" s="154"/>
      <c r="AA11" s="156"/>
      <c r="AB11" s="156"/>
      <c r="AC11" s="141"/>
      <c r="AD11" s="141"/>
      <c r="AE11" s="162"/>
      <c r="AF11" s="140"/>
      <c r="AG11" s="140"/>
      <c r="AH11" s="156"/>
      <c r="AI11" s="156"/>
      <c r="AJ11" s="156"/>
      <c r="AK11" s="146"/>
      <c r="AL11" s="156"/>
      <c r="AM11" s="156"/>
      <c r="AN11" s="169"/>
    </row>
    <row r="12" spans="1:40" ht="12.75" customHeight="1" hidden="1">
      <c r="A12" s="82"/>
      <c r="B12" s="89"/>
      <c r="C12" s="100"/>
      <c r="D12" s="115"/>
      <c r="E12" s="115"/>
      <c r="F12" s="115"/>
      <c r="G12" s="115"/>
      <c r="H12" s="115"/>
      <c r="I12" s="115"/>
      <c r="J12" s="115"/>
      <c r="K12" s="115"/>
      <c r="L12" s="126"/>
      <c r="M12" s="126"/>
      <c r="N12" s="100"/>
      <c r="O12" s="100"/>
      <c r="P12" s="134"/>
      <c r="Q12" s="141"/>
      <c r="R12" s="146"/>
      <c r="S12" s="146"/>
      <c r="T12" s="146"/>
      <c r="U12" s="146"/>
      <c r="V12" s="146"/>
      <c r="W12" s="146"/>
      <c r="X12" s="82"/>
      <c r="Y12" s="82"/>
      <c r="Z12" s="154"/>
      <c r="AA12" s="156"/>
      <c r="AB12" s="156"/>
      <c r="AC12" s="141"/>
      <c r="AD12" s="141"/>
      <c r="AE12" s="162"/>
      <c r="AF12" s="140"/>
      <c r="AG12" s="140"/>
      <c r="AH12" s="156"/>
      <c r="AI12" s="156"/>
      <c r="AJ12" s="156"/>
      <c r="AK12" s="146"/>
      <c r="AL12" s="156"/>
      <c r="AM12" s="156"/>
      <c r="AN12" s="169"/>
    </row>
    <row r="13" spans="1:40" ht="12.75" customHeight="1" hidden="1">
      <c r="A13" s="82"/>
      <c r="B13" s="89"/>
      <c r="C13" s="100"/>
      <c r="D13" s="115"/>
      <c r="E13" s="115"/>
      <c r="F13" s="115"/>
      <c r="G13" s="115"/>
      <c r="H13" s="115"/>
      <c r="I13" s="115"/>
      <c r="J13" s="115"/>
      <c r="K13" s="115"/>
      <c r="L13" s="126"/>
      <c r="M13" s="126"/>
      <c r="N13" s="100"/>
      <c r="O13" s="100"/>
      <c r="P13" s="134"/>
      <c r="Q13" s="141"/>
      <c r="R13" s="146"/>
      <c r="S13" s="146"/>
      <c r="T13" s="146"/>
      <c r="U13" s="146"/>
      <c r="V13" s="146"/>
      <c r="W13" s="146"/>
      <c r="X13" s="82"/>
      <c r="Y13" s="82"/>
      <c r="Z13" s="154"/>
      <c r="AA13" s="156"/>
      <c r="AB13" s="156"/>
      <c r="AC13" s="141"/>
      <c r="AD13" s="141"/>
      <c r="AE13" s="162"/>
      <c r="AF13" s="140"/>
      <c r="AG13" s="140"/>
      <c r="AH13" s="156"/>
      <c r="AI13" s="156"/>
      <c r="AJ13" s="156"/>
      <c r="AK13" s="146"/>
      <c r="AL13" s="156"/>
      <c r="AM13" s="156"/>
      <c r="AN13" s="169"/>
    </row>
    <row r="14" spans="1:40" ht="11.25" customHeight="1" hidden="1">
      <c r="A14" s="82"/>
      <c r="B14" s="89"/>
      <c r="C14" s="100"/>
      <c r="D14" s="115"/>
      <c r="E14" s="115"/>
      <c r="F14" s="115"/>
      <c r="G14" s="115"/>
      <c r="H14" s="115"/>
      <c r="I14" s="115"/>
      <c r="J14" s="115"/>
      <c r="K14" s="115"/>
      <c r="L14" s="126"/>
      <c r="M14" s="126"/>
      <c r="N14" s="100"/>
      <c r="O14" s="100"/>
      <c r="P14" s="134"/>
      <c r="Q14" s="141"/>
      <c r="R14" s="146"/>
      <c r="S14" s="146"/>
      <c r="T14" s="146"/>
      <c r="U14" s="148"/>
      <c r="V14" s="146"/>
      <c r="W14" s="146"/>
      <c r="X14" s="82"/>
      <c r="Y14" s="82"/>
      <c r="Z14" s="154"/>
      <c r="AA14" s="156"/>
      <c r="AB14" s="156"/>
      <c r="AC14" s="141"/>
      <c r="AD14" s="141"/>
      <c r="AE14" s="162"/>
      <c r="AF14" s="140"/>
      <c r="AG14" s="140"/>
      <c r="AH14" s="156"/>
      <c r="AI14" s="156"/>
      <c r="AJ14" s="156"/>
      <c r="AK14" s="167"/>
      <c r="AL14" s="156"/>
      <c r="AM14" s="156"/>
      <c r="AN14" s="169"/>
    </row>
    <row r="15" spans="1:40" ht="0.75" customHeight="1" hidden="1">
      <c r="A15" s="82"/>
      <c r="B15" s="89"/>
      <c r="C15" s="100"/>
      <c r="D15" s="115"/>
      <c r="E15" s="115"/>
      <c r="F15" s="115"/>
      <c r="G15" s="115"/>
      <c r="H15" s="115"/>
      <c r="I15" s="115"/>
      <c r="J15" s="115"/>
      <c r="K15" s="115"/>
      <c r="L15" s="126"/>
      <c r="M15" s="126"/>
      <c r="N15" s="100"/>
      <c r="O15" s="100"/>
      <c r="P15" s="134"/>
      <c r="Q15" s="141"/>
      <c r="R15" s="146"/>
      <c r="S15" s="146"/>
      <c r="T15" s="146"/>
      <c r="U15" s="149"/>
      <c r="V15" s="146"/>
      <c r="W15" s="146"/>
      <c r="X15" s="82"/>
      <c r="Y15" s="82"/>
      <c r="Z15" s="154"/>
      <c r="AA15" s="156"/>
      <c r="AB15" s="156"/>
      <c r="AC15" s="141"/>
      <c r="AD15" s="141"/>
      <c r="AE15" s="162"/>
      <c r="AF15" s="140"/>
      <c r="AG15" s="140"/>
      <c r="AH15" s="156"/>
      <c r="AI15" s="156"/>
      <c r="AJ15" s="156"/>
      <c r="AK15" s="168"/>
      <c r="AL15" s="156"/>
      <c r="AM15" s="156"/>
      <c r="AN15" s="169"/>
    </row>
    <row r="16" spans="1:40" ht="15" customHeight="1" hidden="1">
      <c r="A16" s="82"/>
      <c r="B16" s="89"/>
      <c r="C16" s="100"/>
      <c r="D16" s="115"/>
      <c r="E16" s="115"/>
      <c r="F16" s="115"/>
      <c r="G16" s="115"/>
      <c r="H16" s="115"/>
      <c r="I16" s="115"/>
      <c r="J16" s="115"/>
      <c r="K16" s="115"/>
      <c r="L16" s="126"/>
      <c r="M16" s="126"/>
      <c r="N16" s="100"/>
      <c r="O16" s="100"/>
      <c r="P16" s="134"/>
      <c r="Q16" s="141"/>
      <c r="R16" s="146"/>
      <c r="S16" s="146"/>
      <c r="T16" s="146"/>
      <c r="U16" s="149"/>
      <c r="V16" s="146"/>
      <c r="W16" s="146"/>
      <c r="X16" s="82"/>
      <c r="Y16" s="82"/>
      <c r="Z16" s="154"/>
      <c r="AA16" s="156"/>
      <c r="AB16" s="156"/>
      <c r="AC16" s="141"/>
      <c r="AD16" s="141"/>
      <c r="AE16" s="162"/>
      <c r="AF16" s="140"/>
      <c r="AG16" s="140"/>
      <c r="AH16" s="156"/>
      <c r="AI16" s="156"/>
      <c r="AJ16" s="156"/>
      <c r="AK16" s="168"/>
      <c r="AL16" s="156"/>
      <c r="AM16" s="156"/>
      <c r="AN16" s="169"/>
    </row>
    <row r="17" spans="1:40" ht="9.75" customHeight="1" hidden="1">
      <c r="A17" s="83"/>
      <c r="B17" s="90"/>
      <c r="C17" s="100"/>
      <c r="D17" s="117"/>
      <c r="E17" s="117"/>
      <c r="F17" s="117"/>
      <c r="G17" s="117"/>
      <c r="H17" s="117"/>
      <c r="I17" s="117"/>
      <c r="J17" s="117"/>
      <c r="K17" s="117"/>
      <c r="L17" s="127"/>
      <c r="M17" s="127"/>
      <c r="N17" s="100"/>
      <c r="O17" s="100"/>
      <c r="P17" s="135"/>
      <c r="Q17" s="142"/>
      <c r="R17" s="147"/>
      <c r="S17" s="147"/>
      <c r="T17" s="147"/>
      <c r="U17" s="149"/>
      <c r="V17" s="147"/>
      <c r="W17" s="147"/>
      <c r="X17" s="83"/>
      <c r="Y17" s="83"/>
      <c r="Z17" s="154"/>
      <c r="AA17" s="156"/>
      <c r="AB17" s="156"/>
      <c r="AC17" s="142"/>
      <c r="AD17" s="142"/>
      <c r="AE17" s="163"/>
      <c r="AF17" s="166"/>
      <c r="AG17" s="166"/>
      <c r="AH17" s="156"/>
      <c r="AI17" s="156"/>
      <c r="AJ17" s="156"/>
      <c r="AK17" s="168"/>
      <c r="AL17" s="156"/>
      <c r="AM17" s="156"/>
      <c r="AN17" s="169"/>
    </row>
    <row r="18" spans="1:40" ht="11.25" customHeight="1">
      <c r="A18" s="84" t="s">
        <v>33</v>
      </c>
      <c r="B18" s="91" t="s">
        <v>35</v>
      </c>
      <c r="C18" s="91" t="s">
        <v>122</v>
      </c>
      <c r="D18" s="118"/>
      <c r="E18" s="118"/>
      <c r="F18" s="118"/>
      <c r="G18" s="118"/>
      <c r="H18" s="118"/>
      <c r="I18" s="118"/>
      <c r="J18" s="118"/>
      <c r="K18" s="118"/>
      <c r="L18" s="91">
        <v>1</v>
      </c>
      <c r="M18" s="91">
        <v>2</v>
      </c>
      <c r="N18" s="91">
        <v>3</v>
      </c>
      <c r="O18" s="91">
        <v>4</v>
      </c>
      <c r="P18" s="91">
        <v>5</v>
      </c>
      <c r="Q18" s="91">
        <v>6</v>
      </c>
      <c r="R18" s="91">
        <v>7</v>
      </c>
      <c r="S18" s="91">
        <v>8</v>
      </c>
      <c r="T18" s="91">
        <v>9</v>
      </c>
      <c r="U18" s="91">
        <v>10</v>
      </c>
      <c r="V18" s="91">
        <v>11</v>
      </c>
      <c r="W18" s="91">
        <v>12</v>
      </c>
      <c r="X18" s="91">
        <v>13</v>
      </c>
      <c r="Y18" s="91">
        <v>14</v>
      </c>
      <c r="Z18" s="91">
        <v>15</v>
      </c>
      <c r="AA18" s="91">
        <v>16</v>
      </c>
      <c r="AB18" s="91">
        <v>17</v>
      </c>
      <c r="AC18" s="91">
        <v>18</v>
      </c>
      <c r="AD18" s="91">
        <v>19</v>
      </c>
      <c r="AE18" s="91">
        <v>20</v>
      </c>
      <c r="AF18" s="91">
        <v>21</v>
      </c>
      <c r="AG18" s="91">
        <v>22</v>
      </c>
      <c r="AH18" s="91">
        <v>23</v>
      </c>
      <c r="AI18" s="91">
        <v>24</v>
      </c>
      <c r="AJ18" s="91">
        <v>25</v>
      </c>
      <c r="AK18" s="91">
        <v>26</v>
      </c>
      <c r="AL18" s="91">
        <v>27</v>
      </c>
      <c r="AM18" s="91">
        <v>28</v>
      </c>
      <c r="AN18" s="169"/>
    </row>
    <row r="19" spans="1:40" ht="12.75">
      <c r="A19" s="85"/>
      <c r="B19" s="92"/>
      <c r="C19" s="92"/>
      <c r="D19" s="85">
        <v>1</v>
      </c>
      <c r="E19" s="85"/>
      <c r="F19" s="85"/>
      <c r="G19" s="85"/>
      <c r="H19" s="85"/>
      <c r="I19" s="85"/>
      <c r="J19" s="85"/>
      <c r="K19" s="85"/>
      <c r="L19" s="128">
        <v>361</v>
      </c>
      <c r="M19" s="85">
        <v>388</v>
      </c>
      <c r="N19" s="85">
        <v>749</v>
      </c>
      <c r="O19" s="85" t="s">
        <v>210</v>
      </c>
      <c r="P19" s="85" t="s">
        <v>210</v>
      </c>
      <c r="Q19" s="85">
        <v>244</v>
      </c>
      <c r="R19" s="85">
        <v>84</v>
      </c>
      <c r="S19" s="85">
        <v>4</v>
      </c>
      <c r="T19" s="85">
        <v>0</v>
      </c>
      <c r="U19" s="85">
        <v>5</v>
      </c>
      <c r="V19" s="85">
        <v>0</v>
      </c>
      <c r="W19" s="85">
        <v>0</v>
      </c>
      <c r="X19" s="85">
        <v>0</v>
      </c>
      <c r="Y19" s="85">
        <v>22</v>
      </c>
      <c r="Z19" s="85">
        <v>412</v>
      </c>
      <c r="AA19" s="85">
        <v>57</v>
      </c>
      <c r="AB19" s="85">
        <v>124</v>
      </c>
      <c r="AC19" s="85" t="s">
        <v>210</v>
      </c>
      <c r="AD19" s="85" t="s">
        <v>210</v>
      </c>
      <c r="AE19" s="85" t="s">
        <v>210</v>
      </c>
      <c r="AF19" s="85" t="s">
        <v>210</v>
      </c>
      <c r="AG19" s="85" t="s">
        <v>210</v>
      </c>
      <c r="AH19" s="85" t="s">
        <v>210</v>
      </c>
      <c r="AI19" s="85" t="s">
        <v>210</v>
      </c>
      <c r="AJ19" s="85" t="s">
        <v>210</v>
      </c>
      <c r="AK19" s="85" t="s">
        <v>210</v>
      </c>
      <c r="AL19" s="85" t="s">
        <v>210</v>
      </c>
      <c r="AM19" s="85" t="s">
        <v>210</v>
      </c>
      <c r="AN19" s="171"/>
    </row>
    <row r="20" spans="1:40" ht="39.75" customHeight="1">
      <c r="A20" s="86">
        <v>1</v>
      </c>
      <c r="B20" s="93" t="s">
        <v>36</v>
      </c>
      <c r="C20" s="101" t="s">
        <v>123</v>
      </c>
      <c r="D20" s="119">
        <v>0</v>
      </c>
      <c r="E20" s="119">
        <v>1</v>
      </c>
      <c r="F20" s="119">
        <v>0</v>
      </c>
      <c r="G20" s="119">
        <v>0</v>
      </c>
      <c r="H20" s="119">
        <v>0</v>
      </c>
      <c r="I20" s="119">
        <v>0</v>
      </c>
      <c r="J20" s="119"/>
      <c r="K20" s="119"/>
      <c r="L20" s="129">
        <v>0</v>
      </c>
      <c r="M20" s="129">
        <v>0</v>
      </c>
      <c r="N20" s="129">
        <v>0</v>
      </c>
      <c r="O20" s="129">
        <v>0</v>
      </c>
      <c r="P20" s="178">
        <f>SUM(Q20:W20)</f>
        <v>0</v>
      </c>
      <c r="Q20" s="129">
        <v>0</v>
      </c>
      <c r="R20" s="129">
        <v>0</v>
      </c>
      <c r="S20" s="129">
        <v>0</v>
      </c>
      <c r="T20" s="129">
        <v>0</v>
      </c>
      <c r="U20" s="129">
        <v>0</v>
      </c>
      <c r="V20" s="129">
        <v>0</v>
      </c>
      <c r="W20" s="129">
        <v>0</v>
      </c>
      <c r="X20" s="129">
        <v>0</v>
      </c>
      <c r="Y20" s="129">
        <v>0</v>
      </c>
      <c r="Z20" s="129">
        <v>0</v>
      </c>
      <c r="AA20" s="129">
        <v>0</v>
      </c>
      <c r="AB20" s="129">
        <v>0</v>
      </c>
      <c r="AC20" s="129">
        <v>0</v>
      </c>
      <c r="AD20" s="129">
        <v>0</v>
      </c>
      <c r="AE20" s="129">
        <v>0</v>
      </c>
      <c r="AF20" s="129">
        <v>0</v>
      </c>
      <c r="AG20" s="129">
        <v>0</v>
      </c>
      <c r="AH20" s="129">
        <v>0</v>
      </c>
      <c r="AI20" s="129">
        <v>0</v>
      </c>
      <c r="AJ20" s="129">
        <v>0</v>
      </c>
      <c r="AK20" s="129">
        <v>0</v>
      </c>
      <c r="AL20" s="129">
        <v>0</v>
      </c>
      <c r="AM20" s="129">
        <v>0</v>
      </c>
      <c r="AN20" s="172"/>
    </row>
    <row r="21" spans="1:40" ht="69" customHeight="1">
      <c r="A21" s="86">
        <v>2</v>
      </c>
      <c r="B21" s="93" t="s">
        <v>37</v>
      </c>
      <c r="C21" s="102" t="s">
        <v>124</v>
      </c>
      <c r="D21" s="119">
        <v>102</v>
      </c>
      <c r="E21" s="119">
        <v>60</v>
      </c>
      <c r="F21" s="119">
        <v>36</v>
      </c>
      <c r="G21" s="119">
        <v>0</v>
      </c>
      <c r="H21" s="119">
        <v>13</v>
      </c>
      <c r="I21" s="119">
        <v>1</v>
      </c>
      <c r="J21" s="119"/>
      <c r="K21" s="119"/>
      <c r="L21" s="129">
        <v>148</v>
      </c>
      <c r="M21" s="129">
        <v>188</v>
      </c>
      <c r="N21" s="129">
        <v>368</v>
      </c>
      <c r="O21" s="129">
        <v>8</v>
      </c>
      <c r="P21" s="178">
        <f>SUM(Q21:W21)</f>
        <v>0</v>
      </c>
      <c r="Q21" s="129">
        <v>121</v>
      </c>
      <c r="R21" s="129">
        <v>25</v>
      </c>
      <c r="S21" s="129">
        <v>1</v>
      </c>
      <c r="T21" s="129">
        <v>1</v>
      </c>
      <c r="U21" s="129">
        <v>2</v>
      </c>
      <c r="V21" s="129">
        <v>2</v>
      </c>
      <c r="W21" s="129">
        <v>2</v>
      </c>
      <c r="X21" s="129">
        <v>1</v>
      </c>
      <c r="Y21" s="129">
        <v>1</v>
      </c>
      <c r="Z21" s="129">
        <v>182</v>
      </c>
      <c r="AA21" s="129">
        <v>10</v>
      </c>
      <c r="AB21" s="129">
        <v>48</v>
      </c>
      <c r="AC21" s="129">
        <v>201</v>
      </c>
      <c r="AD21" s="129">
        <v>8</v>
      </c>
      <c r="AE21" s="129">
        <v>124</v>
      </c>
      <c r="AF21" s="129">
        <v>0</v>
      </c>
      <c r="AG21" s="129">
        <v>1</v>
      </c>
      <c r="AH21" s="129">
        <v>26</v>
      </c>
      <c r="AI21" s="129">
        <v>1</v>
      </c>
      <c r="AJ21" s="129">
        <v>1</v>
      </c>
      <c r="AK21" s="129">
        <v>4</v>
      </c>
      <c r="AL21" s="129">
        <v>2</v>
      </c>
      <c r="AM21" s="129">
        <v>3</v>
      </c>
      <c r="AN21" s="173"/>
    </row>
    <row r="22" spans="1:40" ht="27" customHeight="1">
      <c r="A22" s="86">
        <v>3</v>
      </c>
      <c r="B22" s="94" t="s">
        <v>38</v>
      </c>
      <c r="C22" s="103" t="s">
        <v>125</v>
      </c>
      <c r="D22" s="119">
        <v>11</v>
      </c>
      <c r="E22" s="119">
        <v>5</v>
      </c>
      <c r="F22" s="119">
        <v>3</v>
      </c>
      <c r="G22" s="119">
        <v>0</v>
      </c>
      <c r="H22" s="119">
        <v>1</v>
      </c>
      <c r="I22" s="119">
        <v>1</v>
      </c>
      <c r="J22" s="119"/>
      <c r="K22" s="119"/>
      <c r="L22" s="129">
        <v>31</v>
      </c>
      <c r="M22" s="129">
        <v>18</v>
      </c>
      <c r="N22" s="129">
        <v>62</v>
      </c>
      <c r="O22" s="129">
        <v>8</v>
      </c>
      <c r="P22" s="178">
        <f>SUM(Q22:W22)</f>
        <v>0</v>
      </c>
      <c r="Q22" s="129">
        <v>8</v>
      </c>
      <c r="R22" s="129">
        <v>1</v>
      </c>
      <c r="S22" s="129">
        <v>1</v>
      </c>
      <c r="T22" s="129">
        <v>0</v>
      </c>
      <c r="U22" s="129">
        <v>0</v>
      </c>
      <c r="V22" s="129">
        <v>2</v>
      </c>
      <c r="W22" s="129">
        <v>0</v>
      </c>
      <c r="X22" s="129">
        <v>0</v>
      </c>
      <c r="Y22" s="129">
        <v>0</v>
      </c>
      <c r="Z22" s="129">
        <v>37</v>
      </c>
      <c r="AA22" s="129">
        <v>2</v>
      </c>
      <c r="AB22" s="129">
        <v>13</v>
      </c>
      <c r="AC22" s="129">
        <v>45</v>
      </c>
      <c r="AD22" s="129">
        <v>8</v>
      </c>
      <c r="AE22" s="129">
        <v>12</v>
      </c>
      <c r="AF22" s="129">
        <v>0</v>
      </c>
      <c r="AG22" s="129">
        <v>0</v>
      </c>
      <c r="AH22" s="129">
        <v>2</v>
      </c>
      <c r="AI22" s="129">
        <v>1</v>
      </c>
      <c r="AJ22" s="129">
        <v>0</v>
      </c>
      <c r="AK22" s="129">
        <v>0</v>
      </c>
      <c r="AL22" s="129">
        <v>2</v>
      </c>
      <c r="AM22" s="129">
        <v>0</v>
      </c>
      <c r="AN22" s="173"/>
    </row>
    <row r="23" spans="1:40" ht="27" customHeight="1">
      <c r="A23" s="86">
        <v>4</v>
      </c>
      <c r="B23" s="94" t="s">
        <v>39</v>
      </c>
      <c r="C23" s="103" t="s">
        <v>126</v>
      </c>
      <c r="D23" s="119">
        <v>25</v>
      </c>
      <c r="E23" s="119">
        <v>17</v>
      </c>
      <c r="F23" s="119">
        <v>7</v>
      </c>
      <c r="G23" s="119">
        <v>0</v>
      </c>
      <c r="H23" s="119">
        <v>0</v>
      </c>
      <c r="I23" s="119">
        <v>0</v>
      </c>
      <c r="J23" s="119"/>
      <c r="K23" s="119"/>
      <c r="L23" s="129">
        <v>38</v>
      </c>
      <c r="M23" s="129">
        <v>43</v>
      </c>
      <c r="N23" s="129">
        <v>89</v>
      </c>
      <c r="O23" s="129">
        <v>0</v>
      </c>
      <c r="P23" s="178">
        <f>SUM(Q23:W23)</f>
        <v>0</v>
      </c>
      <c r="Q23" s="129">
        <v>29</v>
      </c>
      <c r="R23" s="129">
        <v>1</v>
      </c>
      <c r="S23" s="129">
        <v>0</v>
      </c>
      <c r="T23" s="129">
        <v>1</v>
      </c>
      <c r="U23" s="129">
        <v>1</v>
      </c>
      <c r="V23" s="129">
        <v>0</v>
      </c>
      <c r="W23" s="129">
        <v>0</v>
      </c>
      <c r="X23" s="129">
        <v>0</v>
      </c>
      <c r="Y23" s="129">
        <v>1</v>
      </c>
      <c r="Z23" s="129">
        <v>49</v>
      </c>
      <c r="AA23" s="129">
        <v>2</v>
      </c>
      <c r="AB23" s="129">
        <v>12</v>
      </c>
      <c r="AC23" s="129">
        <v>53</v>
      </c>
      <c r="AD23" s="129">
        <v>0</v>
      </c>
      <c r="AE23" s="129">
        <v>29</v>
      </c>
      <c r="AF23" s="129">
        <v>0</v>
      </c>
      <c r="AG23" s="129">
        <v>0</v>
      </c>
      <c r="AH23" s="129">
        <v>1</v>
      </c>
      <c r="AI23" s="129">
        <v>0</v>
      </c>
      <c r="AJ23" s="129">
        <v>1</v>
      </c>
      <c r="AK23" s="129">
        <v>3</v>
      </c>
      <c r="AL23" s="129">
        <v>0</v>
      </c>
      <c r="AM23" s="129">
        <v>0</v>
      </c>
      <c r="AN23" s="173"/>
    </row>
    <row r="24" spans="1:40" ht="29.25" customHeight="1">
      <c r="A24" s="86">
        <v>5</v>
      </c>
      <c r="B24" s="94" t="s">
        <v>40</v>
      </c>
      <c r="C24" s="103" t="s">
        <v>127</v>
      </c>
      <c r="D24" s="119">
        <v>44</v>
      </c>
      <c r="E24" s="119">
        <v>29</v>
      </c>
      <c r="F24" s="119">
        <v>19</v>
      </c>
      <c r="G24" s="119">
        <v>0</v>
      </c>
      <c r="H24" s="119">
        <v>4</v>
      </c>
      <c r="I24" s="119">
        <v>0</v>
      </c>
      <c r="J24" s="119"/>
      <c r="K24" s="119"/>
      <c r="L24" s="129">
        <v>56</v>
      </c>
      <c r="M24" s="129">
        <v>96</v>
      </c>
      <c r="N24" s="129">
        <v>160</v>
      </c>
      <c r="O24" s="129">
        <v>0</v>
      </c>
      <c r="P24" s="178">
        <f>SUM(Q24:W24)</f>
        <v>0</v>
      </c>
      <c r="Q24" s="129">
        <v>64</v>
      </c>
      <c r="R24" s="129">
        <v>10</v>
      </c>
      <c r="S24" s="129">
        <v>0</v>
      </c>
      <c r="T24" s="129">
        <v>0</v>
      </c>
      <c r="U24" s="129">
        <v>0</v>
      </c>
      <c r="V24" s="129">
        <v>0</v>
      </c>
      <c r="W24" s="129">
        <v>2</v>
      </c>
      <c r="X24" s="129">
        <v>1</v>
      </c>
      <c r="Y24" s="129">
        <v>0</v>
      </c>
      <c r="Z24" s="129">
        <v>76</v>
      </c>
      <c r="AA24" s="129">
        <v>5</v>
      </c>
      <c r="AB24" s="129">
        <v>15</v>
      </c>
      <c r="AC24" s="129">
        <v>83</v>
      </c>
      <c r="AD24" s="129">
        <v>0</v>
      </c>
      <c r="AE24" s="129">
        <v>64</v>
      </c>
      <c r="AF24" s="129">
        <v>0</v>
      </c>
      <c r="AG24" s="129">
        <v>0</v>
      </c>
      <c r="AH24" s="129">
        <v>10</v>
      </c>
      <c r="AI24" s="129">
        <v>0</v>
      </c>
      <c r="AJ24" s="129">
        <v>0</v>
      </c>
      <c r="AK24" s="129">
        <v>0</v>
      </c>
      <c r="AL24" s="129">
        <v>0</v>
      </c>
      <c r="AM24" s="129">
        <v>3</v>
      </c>
      <c r="AN24" s="173"/>
    </row>
    <row r="25" spans="1:40" ht="44.25" customHeight="1">
      <c r="A25" s="86">
        <v>6</v>
      </c>
      <c r="B25" s="93" t="s">
        <v>41</v>
      </c>
      <c r="C25" s="102" t="s">
        <v>128</v>
      </c>
      <c r="D25" s="119">
        <v>7</v>
      </c>
      <c r="E25" s="119">
        <v>1</v>
      </c>
      <c r="F25" s="119">
        <v>2</v>
      </c>
      <c r="G25" s="119">
        <v>0</v>
      </c>
      <c r="H25" s="119">
        <v>0</v>
      </c>
      <c r="I25" s="119">
        <v>0</v>
      </c>
      <c r="J25" s="119"/>
      <c r="K25" s="119"/>
      <c r="L25" s="129">
        <v>12</v>
      </c>
      <c r="M25" s="129">
        <v>11</v>
      </c>
      <c r="N25" s="129">
        <v>27</v>
      </c>
      <c r="O25" s="129">
        <v>0</v>
      </c>
      <c r="P25" s="178">
        <f>SUM(Q25:W25)</f>
        <v>0</v>
      </c>
      <c r="Q25" s="129">
        <v>15</v>
      </c>
      <c r="R25" s="129">
        <v>0</v>
      </c>
      <c r="S25" s="129">
        <v>0</v>
      </c>
      <c r="T25" s="129">
        <v>0</v>
      </c>
      <c r="U25" s="129">
        <v>0</v>
      </c>
      <c r="V25" s="129">
        <v>0</v>
      </c>
      <c r="W25" s="129">
        <v>0</v>
      </c>
      <c r="X25" s="129">
        <v>0</v>
      </c>
      <c r="Y25" s="129">
        <v>1</v>
      </c>
      <c r="Z25" s="129">
        <v>8</v>
      </c>
      <c r="AA25" s="129">
        <v>2</v>
      </c>
      <c r="AB25" s="129">
        <v>1</v>
      </c>
      <c r="AC25" s="129">
        <v>9</v>
      </c>
      <c r="AD25" s="129">
        <v>0</v>
      </c>
      <c r="AE25" s="129">
        <v>18</v>
      </c>
      <c r="AF25" s="129">
        <v>0</v>
      </c>
      <c r="AG25" s="129">
        <v>0</v>
      </c>
      <c r="AH25" s="129">
        <v>0</v>
      </c>
      <c r="AI25" s="129">
        <v>0</v>
      </c>
      <c r="AJ25" s="129">
        <v>0</v>
      </c>
      <c r="AK25" s="129">
        <v>0</v>
      </c>
      <c r="AL25" s="129">
        <v>0</v>
      </c>
      <c r="AM25" s="129">
        <v>0</v>
      </c>
      <c r="AN25" s="173"/>
    </row>
    <row r="26" spans="1:40" ht="32.25" customHeight="1">
      <c r="A26" s="86">
        <v>7</v>
      </c>
      <c r="B26" s="94" t="s">
        <v>42</v>
      </c>
      <c r="C26" s="104" t="s">
        <v>129</v>
      </c>
      <c r="D26" s="119">
        <v>0</v>
      </c>
      <c r="E26" s="119">
        <v>0</v>
      </c>
      <c r="F26" s="119">
        <v>0</v>
      </c>
      <c r="G26" s="119">
        <v>0</v>
      </c>
      <c r="H26" s="119">
        <v>0</v>
      </c>
      <c r="I26" s="119">
        <v>0</v>
      </c>
      <c r="J26" s="119"/>
      <c r="K26" s="119"/>
      <c r="L26" s="129">
        <v>0</v>
      </c>
      <c r="M26" s="129">
        <v>1</v>
      </c>
      <c r="N26" s="129">
        <v>1</v>
      </c>
      <c r="O26" s="129">
        <v>0</v>
      </c>
      <c r="P26" s="178">
        <f>SUM(Q26:W26)</f>
        <v>0</v>
      </c>
      <c r="Q26" s="129">
        <v>1</v>
      </c>
      <c r="R26" s="129">
        <v>0</v>
      </c>
      <c r="S26" s="129">
        <v>0</v>
      </c>
      <c r="T26" s="129">
        <v>0</v>
      </c>
      <c r="U26" s="129">
        <v>0</v>
      </c>
      <c r="V26" s="129">
        <v>0</v>
      </c>
      <c r="W26" s="129">
        <v>0</v>
      </c>
      <c r="X26" s="129">
        <v>0</v>
      </c>
      <c r="Y26" s="129">
        <v>0</v>
      </c>
      <c r="Z26" s="129">
        <v>0</v>
      </c>
      <c r="AA26" s="129">
        <v>0</v>
      </c>
      <c r="AB26" s="129">
        <v>0</v>
      </c>
      <c r="AC26" s="129">
        <v>0</v>
      </c>
      <c r="AD26" s="129">
        <v>0</v>
      </c>
      <c r="AE26" s="129">
        <v>1</v>
      </c>
      <c r="AF26" s="129">
        <v>0</v>
      </c>
      <c r="AG26" s="129">
        <v>0</v>
      </c>
      <c r="AH26" s="129">
        <v>0</v>
      </c>
      <c r="AI26" s="129">
        <v>0</v>
      </c>
      <c r="AJ26" s="129">
        <v>0</v>
      </c>
      <c r="AK26" s="129">
        <v>0</v>
      </c>
      <c r="AL26" s="129">
        <v>0</v>
      </c>
      <c r="AM26" s="129">
        <v>0</v>
      </c>
      <c r="AN26" s="173"/>
    </row>
    <row r="27" spans="1:40" ht="19.5" customHeight="1">
      <c r="A27" s="86">
        <v>8</v>
      </c>
      <c r="B27" s="94" t="s">
        <v>43</v>
      </c>
      <c r="C27" s="105" t="s">
        <v>130</v>
      </c>
      <c r="D27" s="119">
        <v>0</v>
      </c>
      <c r="E27" s="119">
        <v>0</v>
      </c>
      <c r="F27" s="119">
        <v>0</v>
      </c>
      <c r="G27" s="119">
        <v>0</v>
      </c>
      <c r="H27" s="119">
        <v>0</v>
      </c>
      <c r="I27" s="119">
        <v>0</v>
      </c>
      <c r="J27" s="119"/>
      <c r="K27" s="119"/>
      <c r="L27" s="129">
        <v>0</v>
      </c>
      <c r="M27" s="129">
        <v>0</v>
      </c>
      <c r="N27" s="129">
        <v>0</v>
      </c>
      <c r="O27" s="129">
        <v>0</v>
      </c>
      <c r="P27" s="178">
        <f>SUM(Q27:W27)</f>
        <v>0</v>
      </c>
      <c r="Q27" s="129">
        <v>0</v>
      </c>
      <c r="R27" s="129">
        <v>0</v>
      </c>
      <c r="S27" s="129">
        <v>0</v>
      </c>
      <c r="T27" s="129">
        <v>0</v>
      </c>
      <c r="U27" s="129">
        <v>0</v>
      </c>
      <c r="V27" s="129">
        <v>0</v>
      </c>
      <c r="W27" s="129">
        <v>0</v>
      </c>
      <c r="X27" s="129">
        <v>0</v>
      </c>
      <c r="Y27" s="129">
        <v>0</v>
      </c>
      <c r="Z27" s="129">
        <v>0</v>
      </c>
      <c r="AA27" s="129">
        <v>0</v>
      </c>
      <c r="AB27" s="129">
        <v>0</v>
      </c>
      <c r="AC27" s="129">
        <v>0</v>
      </c>
      <c r="AD27" s="129">
        <v>0</v>
      </c>
      <c r="AE27" s="129">
        <v>0</v>
      </c>
      <c r="AF27" s="129">
        <v>0</v>
      </c>
      <c r="AG27" s="129">
        <v>0</v>
      </c>
      <c r="AH27" s="129">
        <v>0</v>
      </c>
      <c r="AI27" s="129">
        <v>0</v>
      </c>
      <c r="AJ27" s="129">
        <v>0</v>
      </c>
      <c r="AK27" s="129">
        <v>0</v>
      </c>
      <c r="AL27" s="129">
        <v>0</v>
      </c>
      <c r="AM27" s="129">
        <v>0</v>
      </c>
      <c r="AN27" s="173"/>
    </row>
    <row r="28" spans="1:40" ht="48" customHeight="1">
      <c r="A28" s="86">
        <v>9</v>
      </c>
      <c r="B28" s="94" t="s">
        <v>44</v>
      </c>
      <c r="C28" s="106" t="s">
        <v>131</v>
      </c>
      <c r="D28" s="119">
        <v>1</v>
      </c>
      <c r="E28" s="119">
        <v>0</v>
      </c>
      <c r="F28" s="119">
        <v>0</v>
      </c>
      <c r="G28" s="119">
        <v>0</v>
      </c>
      <c r="H28" s="119">
        <v>0</v>
      </c>
      <c r="I28" s="119">
        <v>0</v>
      </c>
      <c r="J28" s="119"/>
      <c r="K28" s="119"/>
      <c r="L28" s="129">
        <v>2</v>
      </c>
      <c r="M28" s="129">
        <v>2</v>
      </c>
      <c r="N28" s="129">
        <v>7</v>
      </c>
      <c r="O28" s="129">
        <v>0</v>
      </c>
      <c r="P28" s="178">
        <f>SUM(Q28:W28)</f>
        <v>0</v>
      </c>
      <c r="Q28" s="129">
        <v>1</v>
      </c>
      <c r="R28" s="129">
        <v>0</v>
      </c>
      <c r="S28" s="129">
        <v>0</v>
      </c>
      <c r="T28" s="129">
        <v>0</v>
      </c>
      <c r="U28" s="129">
        <v>0</v>
      </c>
      <c r="V28" s="129">
        <v>0</v>
      </c>
      <c r="W28" s="129">
        <v>0</v>
      </c>
      <c r="X28" s="129">
        <v>0</v>
      </c>
      <c r="Y28" s="129">
        <v>0</v>
      </c>
      <c r="Z28" s="129">
        <v>3</v>
      </c>
      <c r="AA28" s="129">
        <v>0</v>
      </c>
      <c r="AB28" s="129">
        <v>1</v>
      </c>
      <c r="AC28" s="129">
        <v>4</v>
      </c>
      <c r="AD28" s="129">
        <v>0</v>
      </c>
      <c r="AE28" s="129">
        <v>3</v>
      </c>
      <c r="AF28" s="129">
        <v>0</v>
      </c>
      <c r="AG28" s="129">
        <v>0</v>
      </c>
      <c r="AH28" s="129">
        <v>0</v>
      </c>
      <c r="AI28" s="129">
        <v>0</v>
      </c>
      <c r="AJ28" s="129">
        <v>0</v>
      </c>
      <c r="AK28" s="129">
        <v>0</v>
      </c>
      <c r="AL28" s="129">
        <v>0</v>
      </c>
      <c r="AM28" s="129">
        <v>0</v>
      </c>
      <c r="AN28" s="173"/>
    </row>
    <row r="29" spans="1:40" ht="66" customHeight="1">
      <c r="A29" s="86">
        <v>10</v>
      </c>
      <c r="B29" s="93" t="s">
        <v>45</v>
      </c>
      <c r="C29" s="101" t="s">
        <v>132</v>
      </c>
      <c r="D29" s="119">
        <v>6</v>
      </c>
      <c r="E29" s="119">
        <v>7</v>
      </c>
      <c r="F29" s="119">
        <v>5</v>
      </c>
      <c r="G29" s="119">
        <v>0</v>
      </c>
      <c r="H29" s="119">
        <v>0</v>
      </c>
      <c r="I29" s="119">
        <v>0</v>
      </c>
      <c r="J29" s="119"/>
      <c r="K29" s="119"/>
      <c r="L29" s="129">
        <v>11</v>
      </c>
      <c r="M29" s="129">
        <v>9</v>
      </c>
      <c r="N29" s="129">
        <v>28</v>
      </c>
      <c r="O29" s="129">
        <v>0</v>
      </c>
      <c r="P29" s="178">
        <f>SUM(Q29:W29)</f>
        <v>0</v>
      </c>
      <c r="Q29" s="129">
        <v>9</v>
      </c>
      <c r="R29" s="129">
        <v>0</v>
      </c>
      <c r="S29" s="129">
        <v>0</v>
      </c>
      <c r="T29" s="129">
        <v>0</v>
      </c>
      <c r="U29" s="129">
        <v>0</v>
      </c>
      <c r="V29" s="129">
        <v>0</v>
      </c>
      <c r="W29" s="129">
        <v>0</v>
      </c>
      <c r="X29" s="129">
        <v>0</v>
      </c>
      <c r="Y29" s="129">
        <v>0</v>
      </c>
      <c r="Z29" s="129">
        <v>11</v>
      </c>
      <c r="AA29" s="129">
        <v>1</v>
      </c>
      <c r="AB29" s="129">
        <v>2</v>
      </c>
      <c r="AC29" s="129">
        <v>14</v>
      </c>
      <c r="AD29" s="129">
        <v>0</v>
      </c>
      <c r="AE29" s="129">
        <v>14</v>
      </c>
      <c r="AF29" s="129">
        <v>0</v>
      </c>
      <c r="AG29" s="129">
        <v>0</v>
      </c>
      <c r="AH29" s="129">
        <v>0</v>
      </c>
      <c r="AI29" s="129">
        <v>0</v>
      </c>
      <c r="AJ29" s="129">
        <v>0</v>
      </c>
      <c r="AK29" s="129">
        <v>0</v>
      </c>
      <c r="AL29" s="129">
        <v>0</v>
      </c>
      <c r="AM29" s="129">
        <v>0</v>
      </c>
      <c r="AN29" s="173"/>
    </row>
    <row r="30" spans="1:40" ht="24.75" customHeight="1">
      <c r="A30" s="86">
        <v>11</v>
      </c>
      <c r="B30" s="95" t="s">
        <v>46</v>
      </c>
      <c r="C30" s="104" t="s">
        <v>133</v>
      </c>
      <c r="D30" s="119">
        <v>4</v>
      </c>
      <c r="E30" s="119">
        <v>4</v>
      </c>
      <c r="F30" s="119">
        <v>4</v>
      </c>
      <c r="G30" s="119">
        <v>0</v>
      </c>
      <c r="H30" s="119">
        <v>0</v>
      </c>
      <c r="I30" s="119">
        <v>0</v>
      </c>
      <c r="J30" s="119"/>
      <c r="K30" s="119"/>
      <c r="L30" s="129">
        <v>7</v>
      </c>
      <c r="M30" s="129">
        <v>1</v>
      </c>
      <c r="N30" s="129">
        <v>12</v>
      </c>
      <c r="O30" s="129">
        <v>0</v>
      </c>
      <c r="P30" s="178">
        <f>SUM(Q30:W30)</f>
        <v>0</v>
      </c>
      <c r="Q30" s="129">
        <v>4</v>
      </c>
      <c r="R30" s="129">
        <v>0</v>
      </c>
      <c r="S30" s="129">
        <v>0</v>
      </c>
      <c r="T30" s="129">
        <v>0</v>
      </c>
      <c r="U30" s="129">
        <v>0</v>
      </c>
      <c r="V30" s="129">
        <v>0</v>
      </c>
      <c r="W30" s="129">
        <v>0</v>
      </c>
      <c r="X30" s="129">
        <v>0</v>
      </c>
      <c r="Y30" s="129">
        <v>0</v>
      </c>
      <c r="Z30" s="129">
        <v>4</v>
      </c>
      <c r="AA30" s="129">
        <v>1</v>
      </c>
      <c r="AB30" s="129">
        <v>0</v>
      </c>
      <c r="AC30" s="129">
        <v>4</v>
      </c>
      <c r="AD30" s="129">
        <v>0</v>
      </c>
      <c r="AE30" s="129">
        <v>8</v>
      </c>
      <c r="AF30" s="129">
        <v>0</v>
      </c>
      <c r="AG30" s="129">
        <v>0</v>
      </c>
      <c r="AH30" s="129">
        <v>0</v>
      </c>
      <c r="AI30" s="129">
        <v>0</v>
      </c>
      <c r="AJ30" s="129">
        <v>0</v>
      </c>
      <c r="AK30" s="129">
        <v>0</v>
      </c>
      <c r="AL30" s="129">
        <v>0</v>
      </c>
      <c r="AM30" s="129">
        <v>0</v>
      </c>
      <c r="AN30" s="173"/>
    </row>
    <row r="31" spans="1:40" ht="66" customHeight="1">
      <c r="A31" s="86">
        <v>12</v>
      </c>
      <c r="B31" s="96" t="s">
        <v>47</v>
      </c>
      <c r="C31" s="101" t="s">
        <v>134</v>
      </c>
      <c r="D31" s="119">
        <v>47</v>
      </c>
      <c r="E31" s="119">
        <v>42</v>
      </c>
      <c r="F31" s="119">
        <v>17</v>
      </c>
      <c r="G31" s="119">
        <v>0</v>
      </c>
      <c r="H31" s="119">
        <v>6</v>
      </c>
      <c r="I31" s="119">
        <v>0</v>
      </c>
      <c r="J31" s="119"/>
      <c r="K31" s="119"/>
      <c r="L31" s="129">
        <v>30</v>
      </c>
      <c r="M31" s="129">
        <v>71</v>
      </c>
      <c r="N31" s="129">
        <v>103</v>
      </c>
      <c r="O31" s="129">
        <v>0</v>
      </c>
      <c r="P31" s="178">
        <f>SUM(Q31:W31)</f>
        <v>0</v>
      </c>
      <c r="Q31" s="129">
        <v>34</v>
      </c>
      <c r="R31" s="129">
        <v>20</v>
      </c>
      <c r="S31" s="129">
        <v>0</v>
      </c>
      <c r="T31" s="129">
        <v>0</v>
      </c>
      <c r="U31" s="129">
        <v>1</v>
      </c>
      <c r="V31" s="129">
        <v>0</v>
      </c>
      <c r="W31" s="129">
        <v>0</v>
      </c>
      <c r="X31" s="129">
        <v>0</v>
      </c>
      <c r="Y31" s="129">
        <v>3</v>
      </c>
      <c r="Z31" s="129">
        <v>46</v>
      </c>
      <c r="AA31" s="129">
        <v>7</v>
      </c>
      <c r="AB31" s="129">
        <v>6</v>
      </c>
      <c r="AC31" s="129">
        <v>47</v>
      </c>
      <c r="AD31" s="129">
        <v>0</v>
      </c>
      <c r="AE31" s="129">
        <v>36</v>
      </c>
      <c r="AF31" s="129">
        <v>0</v>
      </c>
      <c r="AG31" s="129">
        <v>0</v>
      </c>
      <c r="AH31" s="129">
        <v>20</v>
      </c>
      <c r="AI31" s="129">
        <v>0</v>
      </c>
      <c r="AJ31" s="129">
        <v>0</v>
      </c>
      <c r="AK31" s="129">
        <v>1</v>
      </c>
      <c r="AL31" s="129">
        <v>0</v>
      </c>
      <c r="AM31" s="129">
        <v>0</v>
      </c>
      <c r="AN31" s="173"/>
    </row>
    <row r="32" spans="1:40" ht="66" customHeight="1">
      <c r="A32" s="86">
        <v>13</v>
      </c>
      <c r="B32" s="94" t="s">
        <v>48</v>
      </c>
      <c r="C32" s="104" t="s">
        <v>135</v>
      </c>
      <c r="D32" s="119">
        <v>0</v>
      </c>
      <c r="E32" s="119">
        <v>0</v>
      </c>
      <c r="F32" s="119">
        <v>0</v>
      </c>
      <c r="G32" s="119">
        <v>0</v>
      </c>
      <c r="H32" s="119">
        <v>0</v>
      </c>
      <c r="I32" s="119">
        <v>0</v>
      </c>
      <c r="J32" s="119"/>
      <c r="K32" s="119"/>
      <c r="L32" s="129">
        <v>0</v>
      </c>
      <c r="M32" s="129">
        <v>0</v>
      </c>
      <c r="N32" s="129">
        <v>0</v>
      </c>
      <c r="O32" s="129">
        <v>0</v>
      </c>
      <c r="P32" s="178">
        <f>SUM(Q32:W32)</f>
        <v>0</v>
      </c>
      <c r="Q32" s="129">
        <v>0</v>
      </c>
      <c r="R32" s="129">
        <v>0</v>
      </c>
      <c r="S32" s="129">
        <v>0</v>
      </c>
      <c r="T32" s="129">
        <v>0</v>
      </c>
      <c r="U32" s="129">
        <v>0</v>
      </c>
      <c r="V32" s="129">
        <v>0</v>
      </c>
      <c r="W32" s="129">
        <v>0</v>
      </c>
      <c r="X32" s="129">
        <v>0</v>
      </c>
      <c r="Y32" s="129">
        <v>0</v>
      </c>
      <c r="Z32" s="129">
        <v>0</v>
      </c>
      <c r="AA32" s="129">
        <v>0</v>
      </c>
      <c r="AB32" s="129">
        <v>0</v>
      </c>
      <c r="AC32" s="129">
        <v>0</v>
      </c>
      <c r="AD32" s="129">
        <v>0</v>
      </c>
      <c r="AE32" s="129">
        <v>0</v>
      </c>
      <c r="AF32" s="129">
        <v>0</v>
      </c>
      <c r="AG32" s="129">
        <v>0</v>
      </c>
      <c r="AH32" s="129">
        <v>0</v>
      </c>
      <c r="AI32" s="129">
        <v>0</v>
      </c>
      <c r="AJ32" s="129">
        <v>0</v>
      </c>
      <c r="AK32" s="129">
        <v>0</v>
      </c>
      <c r="AL32" s="129">
        <v>0</v>
      </c>
      <c r="AM32" s="129">
        <v>0</v>
      </c>
      <c r="AN32" s="173"/>
    </row>
    <row r="33" spans="1:40" ht="66" customHeight="1">
      <c r="A33" s="86">
        <v>14</v>
      </c>
      <c r="B33" s="94" t="s">
        <v>49</v>
      </c>
      <c r="C33" s="104" t="s">
        <v>136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119">
        <v>0</v>
      </c>
      <c r="J33" s="119"/>
      <c r="K33" s="119"/>
      <c r="L33" s="129">
        <v>0</v>
      </c>
      <c r="M33" s="129">
        <v>0</v>
      </c>
      <c r="N33" s="129">
        <v>0</v>
      </c>
      <c r="O33" s="129">
        <v>0</v>
      </c>
      <c r="P33" s="178">
        <f>SUM(Q33:W33)</f>
        <v>0</v>
      </c>
      <c r="Q33" s="129">
        <v>0</v>
      </c>
      <c r="R33" s="129">
        <v>0</v>
      </c>
      <c r="S33" s="129">
        <v>0</v>
      </c>
      <c r="T33" s="129">
        <v>0</v>
      </c>
      <c r="U33" s="129">
        <v>0</v>
      </c>
      <c r="V33" s="129">
        <v>0</v>
      </c>
      <c r="W33" s="129">
        <v>0</v>
      </c>
      <c r="X33" s="129">
        <v>0</v>
      </c>
      <c r="Y33" s="129">
        <v>0</v>
      </c>
      <c r="Z33" s="129">
        <v>0</v>
      </c>
      <c r="AA33" s="129">
        <v>0</v>
      </c>
      <c r="AB33" s="129">
        <v>0</v>
      </c>
      <c r="AC33" s="129">
        <v>0</v>
      </c>
      <c r="AD33" s="129">
        <v>0</v>
      </c>
      <c r="AE33" s="129">
        <v>0</v>
      </c>
      <c r="AF33" s="129">
        <v>0</v>
      </c>
      <c r="AG33" s="129">
        <v>0</v>
      </c>
      <c r="AH33" s="129">
        <v>0</v>
      </c>
      <c r="AI33" s="129">
        <v>0</v>
      </c>
      <c r="AJ33" s="129">
        <v>0</v>
      </c>
      <c r="AK33" s="129">
        <v>0</v>
      </c>
      <c r="AL33" s="129">
        <v>0</v>
      </c>
      <c r="AM33" s="129">
        <v>0</v>
      </c>
      <c r="AN33" s="173"/>
    </row>
    <row r="34" spans="1:40" ht="46.5" customHeight="1">
      <c r="A34" s="86">
        <v>15</v>
      </c>
      <c r="B34" s="94" t="s">
        <v>50</v>
      </c>
      <c r="C34" s="103" t="s">
        <v>137</v>
      </c>
      <c r="D34" s="119">
        <v>1</v>
      </c>
      <c r="E34" s="119">
        <v>1</v>
      </c>
      <c r="F34" s="119">
        <v>1</v>
      </c>
      <c r="G34" s="119">
        <v>0</v>
      </c>
      <c r="H34" s="119">
        <v>0</v>
      </c>
      <c r="I34" s="119">
        <v>0</v>
      </c>
      <c r="J34" s="119"/>
      <c r="K34" s="119"/>
      <c r="L34" s="129">
        <v>2</v>
      </c>
      <c r="M34" s="129">
        <v>1</v>
      </c>
      <c r="N34" s="129">
        <v>3</v>
      </c>
      <c r="O34" s="129">
        <v>0</v>
      </c>
      <c r="P34" s="178">
        <f>SUM(Q34:W34)</f>
        <v>0</v>
      </c>
      <c r="Q34" s="129">
        <v>1</v>
      </c>
      <c r="R34" s="129">
        <v>0</v>
      </c>
      <c r="S34" s="129">
        <v>0</v>
      </c>
      <c r="T34" s="129">
        <v>0</v>
      </c>
      <c r="U34" s="129">
        <v>0</v>
      </c>
      <c r="V34" s="129">
        <v>0</v>
      </c>
      <c r="W34" s="129">
        <v>0</v>
      </c>
      <c r="X34" s="129">
        <v>0</v>
      </c>
      <c r="Y34" s="129">
        <v>0</v>
      </c>
      <c r="Z34" s="129">
        <v>2</v>
      </c>
      <c r="AA34" s="129">
        <v>1</v>
      </c>
      <c r="AB34" s="129">
        <v>0</v>
      </c>
      <c r="AC34" s="129">
        <v>2</v>
      </c>
      <c r="AD34" s="129">
        <v>0</v>
      </c>
      <c r="AE34" s="129">
        <v>1</v>
      </c>
      <c r="AF34" s="129">
        <v>0</v>
      </c>
      <c r="AG34" s="129">
        <v>0</v>
      </c>
      <c r="AH34" s="129">
        <v>0</v>
      </c>
      <c r="AI34" s="129">
        <v>0</v>
      </c>
      <c r="AJ34" s="129">
        <v>0</v>
      </c>
      <c r="AK34" s="129">
        <v>0</v>
      </c>
      <c r="AL34" s="129">
        <v>0</v>
      </c>
      <c r="AM34" s="129">
        <v>0</v>
      </c>
      <c r="AN34" s="173"/>
    </row>
    <row r="35" spans="1:40" ht="57" customHeight="1">
      <c r="A35" s="86">
        <v>16</v>
      </c>
      <c r="B35" s="94" t="s">
        <v>51</v>
      </c>
      <c r="C35" s="104" t="s">
        <v>138</v>
      </c>
      <c r="D35" s="119">
        <v>0</v>
      </c>
      <c r="E35" s="119">
        <v>0</v>
      </c>
      <c r="F35" s="119">
        <v>0</v>
      </c>
      <c r="G35" s="119">
        <v>0</v>
      </c>
      <c r="H35" s="119">
        <v>0</v>
      </c>
      <c r="I35" s="119">
        <v>0</v>
      </c>
      <c r="J35" s="119"/>
      <c r="K35" s="119"/>
      <c r="L35" s="129">
        <v>0</v>
      </c>
      <c r="M35" s="129">
        <v>0</v>
      </c>
      <c r="N35" s="129">
        <v>0</v>
      </c>
      <c r="O35" s="129">
        <v>0</v>
      </c>
      <c r="P35" s="178">
        <f>SUM(Q35:W35)</f>
        <v>0</v>
      </c>
      <c r="Q35" s="129">
        <v>0</v>
      </c>
      <c r="R35" s="129">
        <v>0</v>
      </c>
      <c r="S35" s="129">
        <v>0</v>
      </c>
      <c r="T35" s="129">
        <v>0</v>
      </c>
      <c r="U35" s="129">
        <v>0</v>
      </c>
      <c r="V35" s="129">
        <v>0</v>
      </c>
      <c r="W35" s="129">
        <v>0</v>
      </c>
      <c r="X35" s="129">
        <v>0</v>
      </c>
      <c r="Y35" s="129">
        <v>0</v>
      </c>
      <c r="Z35" s="129">
        <v>0</v>
      </c>
      <c r="AA35" s="129">
        <v>0</v>
      </c>
      <c r="AB35" s="129">
        <v>0</v>
      </c>
      <c r="AC35" s="129">
        <v>0</v>
      </c>
      <c r="AD35" s="129">
        <v>0</v>
      </c>
      <c r="AE35" s="129">
        <v>0</v>
      </c>
      <c r="AF35" s="129">
        <v>0</v>
      </c>
      <c r="AG35" s="129">
        <v>0</v>
      </c>
      <c r="AH35" s="129">
        <v>0</v>
      </c>
      <c r="AI35" s="129">
        <v>0</v>
      </c>
      <c r="AJ35" s="129">
        <v>0</v>
      </c>
      <c r="AK35" s="129">
        <v>0</v>
      </c>
      <c r="AL35" s="129">
        <v>0</v>
      </c>
      <c r="AM35" s="129">
        <v>0</v>
      </c>
      <c r="AN35" s="173"/>
    </row>
    <row r="36" spans="1:40" ht="40.5" customHeight="1">
      <c r="A36" s="86">
        <v>17</v>
      </c>
      <c r="B36" s="94" t="s">
        <v>52</v>
      </c>
      <c r="C36" s="103">
        <v>171</v>
      </c>
      <c r="D36" s="119">
        <v>0</v>
      </c>
      <c r="E36" s="119">
        <v>0</v>
      </c>
      <c r="F36" s="119">
        <v>0</v>
      </c>
      <c r="G36" s="119">
        <v>0</v>
      </c>
      <c r="H36" s="119">
        <v>0</v>
      </c>
      <c r="I36" s="119">
        <v>0</v>
      </c>
      <c r="J36" s="119"/>
      <c r="K36" s="119"/>
      <c r="L36" s="129">
        <v>0</v>
      </c>
      <c r="M36" s="129">
        <v>0</v>
      </c>
      <c r="N36" s="129">
        <v>0</v>
      </c>
      <c r="O36" s="129">
        <v>0</v>
      </c>
      <c r="P36" s="178">
        <f>SUM(Q36:W36)</f>
        <v>0</v>
      </c>
      <c r="Q36" s="129">
        <v>0</v>
      </c>
      <c r="R36" s="129">
        <v>0</v>
      </c>
      <c r="S36" s="129">
        <v>0</v>
      </c>
      <c r="T36" s="129">
        <v>0</v>
      </c>
      <c r="U36" s="129">
        <v>0</v>
      </c>
      <c r="V36" s="129">
        <v>0</v>
      </c>
      <c r="W36" s="129">
        <v>0</v>
      </c>
      <c r="X36" s="129">
        <v>0</v>
      </c>
      <c r="Y36" s="129">
        <v>0</v>
      </c>
      <c r="Z36" s="129">
        <v>0</v>
      </c>
      <c r="AA36" s="129">
        <v>0</v>
      </c>
      <c r="AB36" s="129">
        <v>0</v>
      </c>
      <c r="AC36" s="129">
        <v>0</v>
      </c>
      <c r="AD36" s="129">
        <v>0</v>
      </c>
      <c r="AE36" s="129">
        <v>0</v>
      </c>
      <c r="AF36" s="129">
        <v>0</v>
      </c>
      <c r="AG36" s="129">
        <v>0</v>
      </c>
      <c r="AH36" s="129">
        <v>0</v>
      </c>
      <c r="AI36" s="129">
        <v>0</v>
      </c>
      <c r="AJ36" s="129">
        <v>0</v>
      </c>
      <c r="AK36" s="129">
        <v>0</v>
      </c>
      <c r="AL36" s="129">
        <v>0</v>
      </c>
      <c r="AM36" s="129">
        <v>0</v>
      </c>
      <c r="AN36" s="173"/>
    </row>
    <row r="37" spans="1:40" ht="40.5" customHeight="1">
      <c r="A37" s="86">
        <v>18</v>
      </c>
      <c r="B37" s="94" t="s">
        <v>53</v>
      </c>
      <c r="C37" s="103" t="s">
        <v>139</v>
      </c>
      <c r="D37" s="119">
        <v>0</v>
      </c>
      <c r="E37" s="119">
        <v>0</v>
      </c>
      <c r="F37" s="119">
        <v>0</v>
      </c>
      <c r="G37" s="119">
        <v>0</v>
      </c>
      <c r="H37" s="119">
        <v>0</v>
      </c>
      <c r="I37" s="119">
        <v>0</v>
      </c>
      <c r="J37" s="119"/>
      <c r="K37" s="119"/>
      <c r="L37" s="129">
        <v>0</v>
      </c>
      <c r="M37" s="129">
        <v>0</v>
      </c>
      <c r="N37" s="129">
        <v>0</v>
      </c>
      <c r="O37" s="129">
        <v>0</v>
      </c>
      <c r="P37" s="178">
        <f>SUM(Q37:W37)</f>
        <v>0</v>
      </c>
      <c r="Q37" s="129">
        <v>0</v>
      </c>
      <c r="R37" s="129">
        <v>0</v>
      </c>
      <c r="S37" s="129">
        <v>0</v>
      </c>
      <c r="T37" s="129">
        <v>0</v>
      </c>
      <c r="U37" s="129">
        <v>0</v>
      </c>
      <c r="V37" s="129">
        <v>0</v>
      </c>
      <c r="W37" s="129">
        <v>0</v>
      </c>
      <c r="X37" s="129">
        <v>0</v>
      </c>
      <c r="Y37" s="129">
        <v>0</v>
      </c>
      <c r="Z37" s="129">
        <v>0</v>
      </c>
      <c r="AA37" s="129">
        <v>0</v>
      </c>
      <c r="AB37" s="129">
        <v>0</v>
      </c>
      <c r="AC37" s="129">
        <v>0</v>
      </c>
      <c r="AD37" s="129">
        <v>0</v>
      </c>
      <c r="AE37" s="129">
        <v>0</v>
      </c>
      <c r="AF37" s="129">
        <v>0</v>
      </c>
      <c r="AG37" s="129">
        <v>0</v>
      </c>
      <c r="AH37" s="129">
        <v>0</v>
      </c>
      <c r="AI37" s="129">
        <v>0</v>
      </c>
      <c r="AJ37" s="129">
        <v>0</v>
      </c>
      <c r="AK37" s="129">
        <v>0</v>
      </c>
      <c r="AL37" s="129">
        <v>0</v>
      </c>
      <c r="AM37" s="129">
        <v>0</v>
      </c>
      <c r="AN37" s="173"/>
    </row>
    <row r="38" spans="1:40" ht="66" customHeight="1">
      <c r="A38" s="86">
        <v>19</v>
      </c>
      <c r="B38" s="96" t="s">
        <v>54</v>
      </c>
      <c r="C38" s="101" t="s">
        <v>140</v>
      </c>
      <c r="D38" s="119">
        <v>254</v>
      </c>
      <c r="E38" s="119">
        <v>197</v>
      </c>
      <c r="F38" s="119">
        <v>135</v>
      </c>
      <c r="G38" s="119">
        <v>0</v>
      </c>
      <c r="H38" s="119">
        <v>10</v>
      </c>
      <c r="I38" s="119">
        <v>3</v>
      </c>
      <c r="J38" s="119"/>
      <c r="K38" s="119"/>
      <c r="L38" s="129">
        <v>524</v>
      </c>
      <c r="M38" s="129">
        <v>911</v>
      </c>
      <c r="N38" s="129">
        <v>1766</v>
      </c>
      <c r="O38" s="129">
        <v>18</v>
      </c>
      <c r="P38" s="178">
        <f>SUM(Q38:W38)</f>
        <v>0</v>
      </c>
      <c r="Q38" s="129">
        <v>776</v>
      </c>
      <c r="R38" s="129">
        <v>50</v>
      </c>
      <c r="S38" s="129">
        <v>4</v>
      </c>
      <c r="T38" s="129">
        <v>3</v>
      </c>
      <c r="U38" s="129">
        <v>5</v>
      </c>
      <c r="V38" s="129">
        <v>2</v>
      </c>
      <c r="W38" s="129">
        <v>2</v>
      </c>
      <c r="X38" s="129">
        <v>2</v>
      </c>
      <c r="Y38" s="129">
        <v>8</v>
      </c>
      <c r="Z38" s="129">
        <v>593</v>
      </c>
      <c r="AA38" s="129">
        <v>98</v>
      </c>
      <c r="AB38" s="129">
        <v>119</v>
      </c>
      <c r="AC38" s="129">
        <v>775</v>
      </c>
      <c r="AD38" s="129">
        <v>12</v>
      </c>
      <c r="AE38" s="129">
        <v>928</v>
      </c>
      <c r="AF38" s="129">
        <v>6</v>
      </c>
      <c r="AG38" s="129">
        <v>0</v>
      </c>
      <c r="AH38" s="129">
        <v>53</v>
      </c>
      <c r="AI38" s="129">
        <v>5</v>
      </c>
      <c r="AJ38" s="129">
        <v>4</v>
      </c>
      <c r="AK38" s="129">
        <v>9</v>
      </c>
      <c r="AL38" s="129">
        <v>2</v>
      </c>
      <c r="AM38" s="129">
        <v>2</v>
      </c>
      <c r="AN38" s="173"/>
    </row>
    <row r="39" spans="1:40" ht="24.75" customHeight="1">
      <c r="A39" s="86">
        <v>20</v>
      </c>
      <c r="B39" s="94" t="s">
        <v>55</v>
      </c>
      <c r="C39" s="104" t="s">
        <v>141</v>
      </c>
      <c r="D39" s="119">
        <v>165</v>
      </c>
      <c r="E39" s="119">
        <v>131</v>
      </c>
      <c r="F39" s="119">
        <v>99</v>
      </c>
      <c r="G39" s="119">
        <v>0</v>
      </c>
      <c r="H39" s="119">
        <v>4</v>
      </c>
      <c r="I39" s="119">
        <v>3</v>
      </c>
      <c r="J39" s="119"/>
      <c r="K39" s="119"/>
      <c r="L39" s="129">
        <v>328</v>
      </c>
      <c r="M39" s="129">
        <v>636</v>
      </c>
      <c r="N39" s="129">
        <v>1145</v>
      </c>
      <c r="O39" s="129">
        <v>3</v>
      </c>
      <c r="P39" s="178">
        <f>SUM(Q39:W39)</f>
        <v>0</v>
      </c>
      <c r="Q39" s="129">
        <v>639</v>
      </c>
      <c r="R39" s="129">
        <v>20</v>
      </c>
      <c r="S39" s="129">
        <v>4</v>
      </c>
      <c r="T39" s="129">
        <v>3</v>
      </c>
      <c r="U39" s="129">
        <v>4</v>
      </c>
      <c r="V39" s="129">
        <v>1</v>
      </c>
      <c r="W39" s="129">
        <v>2</v>
      </c>
      <c r="X39" s="129">
        <v>2</v>
      </c>
      <c r="Y39" s="129">
        <v>7</v>
      </c>
      <c r="Z39" s="129">
        <v>291</v>
      </c>
      <c r="AA39" s="129">
        <v>69</v>
      </c>
      <c r="AB39" s="129">
        <v>37</v>
      </c>
      <c r="AC39" s="129">
        <v>385</v>
      </c>
      <c r="AD39" s="129">
        <v>3</v>
      </c>
      <c r="AE39" s="129">
        <v>748</v>
      </c>
      <c r="AF39" s="129">
        <v>0</v>
      </c>
      <c r="AG39" s="129">
        <v>0</v>
      </c>
      <c r="AH39" s="129">
        <v>19</v>
      </c>
      <c r="AI39" s="129">
        <v>5</v>
      </c>
      <c r="AJ39" s="129">
        <v>4</v>
      </c>
      <c r="AK39" s="129">
        <v>7</v>
      </c>
      <c r="AL39" s="129">
        <v>1</v>
      </c>
      <c r="AM39" s="129">
        <v>2</v>
      </c>
      <c r="AN39" s="173"/>
    </row>
    <row r="40" spans="1:40" ht="24.75" customHeight="1">
      <c r="A40" s="86">
        <v>21</v>
      </c>
      <c r="B40" s="94" t="s">
        <v>56</v>
      </c>
      <c r="C40" s="104" t="s">
        <v>142</v>
      </c>
      <c r="D40" s="119">
        <v>20</v>
      </c>
      <c r="E40" s="119">
        <v>12</v>
      </c>
      <c r="F40" s="119">
        <v>8</v>
      </c>
      <c r="G40" s="119">
        <v>0</v>
      </c>
      <c r="H40" s="119">
        <v>0</v>
      </c>
      <c r="I40" s="119">
        <v>0</v>
      </c>
      <c r="J40" s="119"/>
      <c r="K40" s="119"/>
      <c r="L40" s="129">
        <v>54</v>
      </c>
      <c r="M40" s="129">
        <v>108</v>
      </c>
      <c r="N40" s="129">
        <v>178</v>
      </c>
      <c r="O40" s="129">
        <v>0</v>
      </c>
      <c r="P40" s="178">
        <f>SUM(Q40:W40)</f>
        <v>0</v>
      </c>
      <c r="Q40" s="129">
        <v>56</v>
      </c>
      <c r="R40" s="129">
        <v>3</v>
      </c>
      <c r="S40" s="129">
        <v>0</v>
      </c>
      <c r="T40" s="129">
        <v>0</v>
      </c>
      <c r="U40" s="129">
        <v>1</v>
      </c>
      <c r="V40" s="129">
        <v>0</v>
      </c>
      <c r="W40" s="129">
        <v>0</v>
      </c>
      <c r="X40" s="129">
        <v>0</v>
      </c>
      <c r="Y40" s="129">
        <v>1</v>
      </c>
      <c r="Z40" s="129">
        <v>102</v>
      </c>
      <c r="AA40" s="129">
        <v>11</v>
      </c>
      <c r="AB40" s="129">
        <v>16</v>
      </c>
      <c r="AC40" s="129">
        <v>111</v>
      </c>
      <c r="AD40" s="129">
        <v>0</v>
      </c>
      <c r="AE40" s="129">
        <v>69</v>
      </c>
      <c r="AF40" s="129">
        <v>0</v>
      </c>
      <c r="AG40" s="129">
        <v>0</v>
      </c>
      <c r="AH40" s="129">
        <v>3</v>
      </c>
      <c r="AI40" s="129">
        <v>0</v>
      </c>
      <c r="AJ40" s="129">
        <v>0</v>
      </c>
      <c r="AK40" s="129">
        <v>2</v>
      </c>
      <c r="AL40" s="129">
        <v>0</v>
      </c>
      <c r="AM40" s="129">
        <v>0</v>
      </c>
      <c r="AN40" s="173"/>
    </row>
    <row r="41" spans="1:40" ht="24.75" customHeight="1">
      <c r="A41" s="86">
        <v>22</v>
      </c>
      <c r="B41" s="94" t="s">
        <v>57</v>
      </c>
      <c r="C41" s="104" t="s">
        <v>143</v>
      </c>
      <c r="D41" s="119">
        <v>8</v>
      </c>
      <c r="E41" s="119">
        <v>7</v>
      </c>
      <c r="F41" s="119">
        <v>5</v>
      </c>
      <c r="G41" s="119">
        <v>0</v>
      </c>
      <c r="H41" s="119">
        <v>0</v>
      </c>
      <c r="I41" s="119">
        <v>0</v>
      </c>
      <c r="J41" s="119"/>
      <c r="K41" s="119"/>
      <c r="L41" s="129">
        <v>17</v>
      </c>
      <c r="M41" s="129">
        <v>34</v>
      </c>
      <c r="N41" s="129">
        <v>74</v>
      </c>
      <c r="O41" s="129">
        <v>0</v>
      </c>
      <c r="P41" s="178">
        <f>SUM(Q41:W41)</f>
        <v>0</v>
      </c>
      <c r="Q41" s="129">
        <v>15</v>
      </c>
      <c r="R41" s="129">
        <v>0</v>
      </c>
      <c r="S41" s="129">
        <v>0</v>
      </c>
      <c r="T41" s="129">
        <v>0</v>
      </c>
      <c r="U41" s="129">
        <v>0</v>
      </c>
      <c r="V41" s="129">
        <v>0</v>
      </c>
      <c r="W41" s="129">
        <v>0</v>
      </c>
      <c r="X41" s="129">
        <v>0</v>
      </c>
      <c r="Y41" s="129">
        <v>0</v>
      </c>
      <c r="Z41" s="129">
        <v>36</v>
      </c>
      <c r="AA41" s="129">
        <v>0</v>
      </c>
      <c r="AB41" s="129">
        <v>9</v>
      </c>
      <c r="AC41" s="129">
        <v>56</v>
      </c>
      <c r="AD41" s="129">
        <v>0</v>
      </c>
      <c r="AE41" s="129">
        <v>18</v>
      </c>
      <c r="AF41" s="129">
        <v>0</v>
      </c>
      <c r="AG41" s="129">
        <v>0</v>
      </c>
      <c r="AH41" s="129">
        <v>0</v>
      </c>
      <c r="AI41" s="129">
        <v>0</v>
      </c>
      <c r="AJ41" s="129">
        <v>0</v>
      </c>
      <c r="AK41" s="129">
        <v>0</v>
      </c>
      <c r="AL41" s="129">
        <v>0</v>
      </c>
      <c r="AM41" s="129">
        <v>0</v>
      </c>
      <c r="AN41" s="173"/>
    </row>
    <row r="42" spans="1:40" ht="24.75" customHeight="1">
      <c r="A42" s="86">
        <v>23</v>
      </c>
      <c r="B42" s="94" t="s">
        <v>58</v>
      </c>
      <c r="C42" s="104" t="s">
        <v>144</v>
      </c>
      <c r="D42" s="119">
        <v>5</v>
      </c>
      <c r="E42" s="119">
        <v>1</v>
      </c>
      <c r="F42" s="119">
        <v>6</v>
      </c>
      <c r="G42" s="119">
        <v>0</v>
      </c>
      <c r="H42" s="119">
        <v>0</v>
      </c>
      <c r="I42" s="119">
        <v>0</v>
      </c>
      <c r="J42" s="119"/>
      <c r="K42" s="119"/>
      <c r="L42" s="129">
        <v>7</v>
      </c>
      <c r="M42" s="129">
        <v>4</v>
      </c>
      <c r="N42" s="129">
        <v>18</v>
      </c>
      <c r="O42" s="129">
        <v>0</v>
      </c>
      <c r="P42" s="178">
        <f>SUM(Q42:W42)</f>
        <v>0</v>
      </c>
      <c r="Q42" s="129">
        <v>2</v>
      </c>
      <c r="R42" s="129">
        <v>0</v>
      </c>
      <c r="S42" s="129">
        <v>0</v>
      </c>
      <c r="T42" s="129">
        <v>0</v>
      </c>
      <c r="U42" s="129">
        <v>0</v>
      </c>
      <c r="V42" s="129">
        <v>0</v>
      </c>
      <c r="W42" s="129">
        <v>0</v>
      </c>
      <c r="X42" s="129">
        <v>0</v>
      </c>
      <c r="Y42" s="129">
        <v>0</v>
      </c>
      <c r="Z42" s="129">
        <v>9</v>
      </c>
      <c r="AA42" s="129">
        <v>1</v>
      </c>
      <c r="AB42" s="129">
        <v>2</v>
      </c>
      <c r="AC42" s="129">
        <v>11</v>
      </c>
      <c r="AD42" s="129">
        <v>0</v>
      </c>
      <c r="AE42" s="129">
        <v>7</v>
      </c>
      <c r="AF42" s="129">
        <v>0</v>
      </c>
      <c r="AG42" s="129">
        <v>0</v>
      </c>
      <c r="AH42" s="129">
        <v>0</v>
      </c>
      <c r="AI42" s="129">
        <v>0</v>
      </c>
      <c r="AJ42" s="129">
        <v>0</v>
      </c>
      <c r="AK42" s="129">
        <v>0</v>
      </c>
      <c r="AL42" s="129">
        <v>0</v>
      </c>
      <c r="AM42" s="129">
        <v>0</v>
      </c>
      <c r="AN42" s="173"/>
    </row>
    <row r="43" spans="1:40" ht="24.75" customHeight="1">
      <c r="A43" s="86">
        <v>24</v>
      </c>
      <c r="B43" s="94" t="s">
        <v>59</v>
      </c>
      <c r="C43" s="104" t="s">
        <v>145</v>
      </c>
      <c r="D43" s="119">
        <v>27</v>
      </c>
      <c r="E43" s="119">
        <v>18</v>
      </c>
      <c r="F43" s="119">
        <v>10</v>
      </c>
      <c r="G43" s="119">
        <v>0</v>
      </c>
      <c r="H43" s="119">
        <v>2</v>
      </c>
      <c r="I43" s="119">
        <v>0</v>
      </c>
      <c r="J43" s="119"/>
      <c r="K43" s="119"/>
      <c r="L43" s="129">
        <v>53</v>
      </c>
      <c r="M43" s="129">
        <v>74</v>
      </c>
      <c r="N43" s="129">
        <v>152</v>
      </c>
      <c r="O43" s="129">
        <v>6</v>
      </c>
      <c r="P43" s="178">
        <f>SUM(Q43:W43)</f>
        <v>0</v>
      </c>
      <c r="Q43" s="129">
        <v>38</v>
      </c>
      <c r="R43" s="129">
        <v>15</v>
      </c>
      <c r="S43" s="129">
        <v>0</v>
      </c>
      <c r="T43" s="129">
        <v>0</v>
      </c>
      <c r="U43" s="129">
        <v>0</v>
      </c>
      <c r="V43" s="129">
        <v>1</v>
      </c>
      <c r="W43" s="129">
        <v>0</v>
      </c>
      <c r="X43" s="129">
        <v>0</v>
      </c>
      <c r="Y43" s="129">
        <v>0</v>
      </c>
      <c r="Z43" s="129">
        <v>73</v>
      </c>
      <c r="AA43" s="129">
        <v>11</v>
      </c>
      <c r="AB43" s="129">
        <v>18</v>
      </c>
      <c r="AC43" s="129">
        <v>94</v>
      </c>
      <c r="AD43" s="129">
        <v>3</v>
      </c>
      <c r="AE43" s="129">
        <v>42</v>
      </c>
      <c r="AF43" s="129">
        <v>3</v>
      </c>
      <c r="AG43" s="129">
        <v>0</v>
      </c>
      <c r="AH43" s="129">
        <v>17</v>
      </c>
      <c r="AI43" s="129">
        <v>0</v>
      </c>
      <c r="AJ43" s="129">
        <v>0</v>
      </c>
      <c r="AK43" s="129">
        <v>0</v>
      </c>
      <c r="AL43" s="129">
        <v>1</v>
      </c>
      <c r="AM43" s="129">
        <v>0</v>
      </c>
      <c r="AN43" s="173"/>
    </row>
    <row r="44" spans="1:40" ht="66" customHeight="1">
      <c r="A44" s="86">
        <v>25</v>
      </c>
      <c r="B44" s="94" t="s">
        <v>60</v>
      </c>
      <c r="C44" s="104" t="s">
        <v>146</v>
      </c>
      <c r="D44" s="119">
        <v>25</v>
      </c>
      <c r="E44" s="119">
        <v>26</v>
      </c>
      <c r="F44" s="119">
        <v>7</v>
      </c>
      <c r="G44" s="119">
        <v>0</v>
      </c>
      <c r="H44" s="119">
        <v>4</v>
      </c>
      <c r="I44" s="119">
        <v>0</v>
      </c>
      <c r="J44" s="119"/>
      <c r="K44" s="119"/>
      <c r="L44" s="129">
        <v>64</v>
      </c>
      <c r="M44" s="129">
        <v>49</v>
      </c>
      <c r="N44" s="129">
        <v>149</v>
      </c>
      <c r="O44" s="129">
        <v>9</v>
      </c>
      <c r="P44" s="178">
        <f>SUM(Q44:W44)</f>
        <v>0</v>
      </c>
      <c r="Q44" s="129">
        <v>26</v>
      </c>
      <c r="R44" s="129">
        <v>12</v>
      </c>
      <c r="S44" s="129">
        <v>0</v>
      </c>
      <c r="T44" s="129">
        <v>0</v>
      </c>
      <c r="U44" s="129">
        <v>0</v>
      </c>
      <c r="V44" s="129">
        <v>0</v>
      </c>
      <c r="W44" s="129">
        <v>0</v>
      </c>
      <c r="X44" s="129">
        <v>0</v>
      </c>
      <c r="Y44" s="129">
        <v>0</v>
      </c>
      <c r="Z44" s="129">
        <v>75</v>
      </c>
      <c r="AA44" s="129">
        <v>6</v>
      </c>
      <c r="AB44" s="129">
        <v>33</v>
      </c>
      <c r="AC44" s="129">
        <v>105</v>
      </c>
      <c r="AD44" s="129">
        <v>6</v>
      </c>
      <c r="AE44" s="129">
        <v>33</v>
      </c>
      <c r="AF44" s="129">
        <v>3</v>
      </c>
      <c r="AG44" s="129">
        <v>0</v>
      </c>
      <c r="AH44" s="129">
        <v>12</v>
      </c>
      <c r="AI44" s="129">
        <v>0</v>
      </c>
      <c r="AJ44" s="129">
        <v>0</v>
      </c>
      <c r="AK44" s="129">
        <v>0</v>
      </c>
      <c r="AL44" s="129">
        <v>0</v>
      </c>
      <c r="AM44" s="129">
        <v>0</v>
      </c>
      <c r="AN44" s="173"/>
    </row>
    <row r="45" spans="1:40" ht="66" customHeight="1">
      <c r="A45" s="86">
        <v>26</v>
      </c>
      <c r="B45" s="93" t="s">
        <v>61</v>
      </c>
      <c r="C45" s="107" t="s">
        <v>147</v>
      </c>
      <c r="D45" s="119">
        <v>13</v>
      </c>
      <c r="E45" s="119">
        <v>8</v>
      </c>
      <c r="F45" s="119">
        <v>1</v>
      </c>
      <c r="G45" s="119">
        <v>0</v>
      </c>
      <c r="H45" s="119">
        <v>3</v>
      </c>
      <c r="I45" s="119">
        <v>0</v>
      </c>
      <c r="J45" s="119"/>
      <c r="K45" s="119"/>
      <c r="L45" s="129">
        <v>32</v>
      </c>
      <c r="M45" s="129">
        <v>37</v>
      </c>
      <c r="N45" s="129">
        <v>78</v>
      </c>
      <c r="O45" s="129">
        <v>0</v>
      </c>
      <c r="P45" s="178">
        <f>SUM(Q45:W45)</f>
        <v>0</v>
      </c>
      <c r="Q45" s="129">
        <v>16</v>
      </c>
      <c r="R45" s="129">
        <v>9</v>
      </c>
      <c r="S45" s="129">
        <v>0</v>
      </c>
      <c r="T45" s="129">
        <v>0</v>
      </c>
      <c r="U45" s="129">
        <v>1</v>
      </c>
      <c r="V45" s="129">
        <v>1</v>
      </c>
      <c r="W45" s="129">
        <v>0</v>
      </c>
      <c r="X45" s="129">
        <v>1</v>
      </c>
      <c r="Y45" s="129">
        <v>0</v>
      </c>
      <c r="Z45" s="129">
        <v>42</v>
      </c>
      <c r="AA45" s="129">
        <v>4</v>
      </c>
      <c r="AB45" s="129">
        <v>13</v>
      </c>
      <c r="AC45" s="129">
        <v>44</v>
      </c>
      <c r="AD45" s="129">
        <v>0</v>
      </c>
      <c r="AE45" s="129">
        <v>20</v>
      </c>
      <c r="AF45" s="129">
        <v>0</v>
      </c>
      <c r="AG45" s="129">
        <v>0</v>
      </c>
      <c r="AH45" s="129">
        <v>10</v>
      </c>
      <c r="AI45" s="129">
        <v>0</v>
      </c>
      <c r="AJ45" s="129">
        <v>0</v>
      </c>
      <c r="AK45" s="129">
        <v>2</v>
      </c>
      <c r="AL45" s="129">
        <v>1</v>
      </c>
      <c r="AM45" s="129">
        <v>0</v>
      </c>
      <c r="AN45" s="173"/>
    </row>
    <row r="46" spans="1:40" ht="66" customHeight="1">
      <c r="A46" s="86">
        <v>27</v>
      </c>
      <c r="B46" s="97" t="s">
        <v>62</v>
      </c>
      <c r="C46" s="104" t="s">
        <v>148</v>
      </c>
      <c r="D46" s="119">
        <v>0</v>
      </c>
      <c r="E46" s="119">
        <v>0</v>
      </c>
      <c r="F46" s="119">
        <v>0</v>
      </c>
      <c r="G46" s="119">
        <v>0</v>
      </c>
      <c r="H46" s="119">
        <v>0</v>
      </c>
      <c r="I46" s="119">
        <v>0</v>
      </c>
      <c r="J46" s="119"/>
      <c r="K46" s="119"/>
      <c r="L46" s="129">
        <v>1</v>
      </c>
      <c r="M46" s="129">
        <v>4</v>
      </c>
      <c r="N46" s="129">
        <v>5</v>
      </c>
      <c r="O46" s="129">
        <v>0</v>
      </c>
      <c r="P46" s="178">
        <f>SUM(Q46:W46)</f>
        <v>0</v>
      </c>
      <c r="Q46" s="129">
        <v>3</v>
      </c>
      <c r="R46" s="129">
        <v>0</v>
      </c>
      <c r="S46" s="129">
        <v>0</v>
      </c>
      <c r="T46" s="129">
        <v>0</v>
      </c>
      <c r="U46" s="129">
        <v>0</v>
      </c>
      <c r="V46" s="129">
        <v>0</v>
      </c>
      <c r="W46" s="129">
        <v>0</v>
      </c>
      <c r="X46" s="129">
        <v>0</v>
      </c>
      <c r="Y46" s="129">
        <v>0</v>
      </c>
      <c r="Z46" s="129">
        <v>2</v>
      </c>
      <c r="AA46" s="129">
        <v>0</v>
      </c>
      <c r="AB46" s="129">
        <v>0</v>
      </c>
      <c r="AC46" s="129">
        <v>1</v>
      </c>
      <c r="AD46" s="129">
        <v>0</v>
      </c>
      <c r="AE46" s="129">
        <v>3</v>
      </c>
      <c r="AF46" s="129">
        <v>0</v>
      </c>
      <c r="AG46" s="129">
        <v>0</v>
      </c>
      <c r="AH46" s="129">
        <v>0</v>
      </c>
      <c r="AI46" s="129">
        <v>0</v>
      </c>
      <c r="AJ46" s="129">
        <v>0</v>
      </c>
      <c r="AK46" s="129">
        <v>0</v>
      </c>
      <c r="AL46" s="129">
        <v>0</v>
      </c>
      <c r="AM46" s="129">
        <v>0</v>
      </c>
      <c r="AN46" s="173"/>
    </row>
    <row r="47" spans="1:40" ht="22.5" customHeight="1">
      <c r="A47" s="86">
        <v>28</v>
      </c>
      <c r="B47" s="94" t="s">
        <v>63</v>
      </c>
      <c r="C47" s="103" t="s">
        <v>149</v>
      </c>
      <c r="D47" s="119">
        <v>0</v>
      </c>
      <c r="E47" s="119">
        <v>0</v>
      </c>
      <c r="F47" s="119">
        <v>0</v>
      </c>
      <c r="G47" s="119">
        <v>0</v>
      </c>
      <c r="H47" s="119">
        <v>0</v>
      </c>
      <c r="I47" s="119">
        <v>0</v>
      </c>
      <c r="J47" s="119"/>
      <c r="K47" s="119"/>
      <c r="L47" s="129">
        <v>4</v>
      </c>
      <c r="M47" s="129">
        <v>4</v>
      </c>
      <c r="N47" s="129">
        <v>8</v>
      </c>
      <c r="O47" s="129">
        <v>0</v>
      </c>
      <c r="P47" s="178">
        <f>SUM(Q47:W47)</f>
        <v>0</v>
      </c>
      <c r="Q47" s="129">
        <v>2</v>
      </c>
      <c r="R47" s="129">
        <v>0</v>
      </c>
      <c r="S47" s="129">
        <v>0</v>
      </c>
      <c r="T47" s="129">
        <v>0</v>
      </c>
      <c r="U47" s="129">
        <v>0</v>
      </c>
      <c r="V47" s="129">
        <v>0</v>
      </c>
      <c r="W47" s="129">
        <v>0</v>
      </c>
      <c r="X47" s="129">
        <v>0</v>
      </c>
      <c r="Y47" s="129">
        <v>0</v>
      </c>
      <c r="Z47" s="129">
        <v>6</v>
      </c>
      <c r="AA47" s="129">
        <v>1</v>
      </c>
      <c r="AB47" s="129">
        <v>1</v>
      </c>
      <c r="AC47" s="129">
        <v>6</v>
      </c>
      <c r="AD47" s="129">
        <v>0</v>
      </c>
      <c r="AE47" s="129">
        <v>1</v>
      </c>
      <c r="AF47" s="129">
        <v>0</v>
      </c>
      <c r="AG47" s="129">
        <v>0</v>
      </c>
      <c r="AH47" s="129">
        <v>0</v>
      </c>
      <c r="AI47" s="129">
        <v>0</v>
      </c>
      <c r="AJ47" s="129">
        <v>0</v>
      </c>
      <c r="AK47" s="129">
        <v>0</v>
      </c>
      <c r="AL47" s="129">
        <v>0</v>
      </c>
      <c r="AM47" s="129">
        <v>0</v>
      </c>
      <c r="AN47" s="173"/>
    </row>
    <row r="48" spans="1:40" ht="66" customHeight="1">
      <c r="A48" s="86">
        <v>29</v>
      </c>
      <c r="B48" s="94" t="s">
        <v>64</v>
      </c>
      <c r="C48" s="104" t="s">
        <v>150</v>
      </c>
      <c r="D48" s="119">
        <v>0</v>
      </c>
      <c r="E48" s="119">
        <v>0</v>
      </c>
      <c r="F48" s="119">
        <v>0</v>
      </c>
      <c r="G48" s="119">
        <v>0</v>
      </c>
      <c r="H48" s="119">
        <v>0</v>
      </c>
      <c r="I48" s="119">
        <v>0</v>
      </c>
      <c r="J48" s="119"/>
      <c r="K48" s="119"/>
      <c r="L48" s="129">
        <v>1</v>
      </c>
      <c r="M48" s="129">
        <v>6</v>
      </c>
      <c r="N48" s="129">
        <v>7</v>
      </c>
      <c r="O48" s="129">
        <v>0</v>
      </c>
      <c r="P48" s="178">
        <f>SUM(Q48:W48)</f>
        <v>0</v>
      </c>
      <c r="Q48" s="129">
        <v>3</v>
      </c>
      <c r="R48" s="129">
        <v>2</v>
      </c>
      <c r="S48" s="129">
        <v>0</v>
      </c>
      <c r="T48" s="129">
        <v>0</v>
      </c>
      <c r="U48" s="129">
        <v>0</v>
      </c>
      <c r="V48" s="129">
        <v>0</v>
      </c>
      <c r="W48" s="129">
        <v>0</v>
      </c>
      <c r="X48" s="129">
        <v>0</v>
      </c>
      <c r="Y48" s="129">
        <v>0</v>
      </c>
      <c r="Z48" s="129">
        <v>2</v>
      </c>
      <c r="AA48" s="129">
        <v>0</v>
      </c>
      <c r="AB48" s="129">
        <v>2</v>
      </c>
      <c r="AC48" s="129">
        <v>2</v>
      </c>
      <c r="AD48" s="129">
        <v>0</v>
      </c>
      <c r="AE48" s="129">
        <v>3</v>
      </c>
      <c r="AF48" s="129">
        <v>0</v>
      </c>
      <c r="AG48" s="129">
        <v>0</v>
      </c>
      <c r="AH48" s="129">
        <v>2</v>
      </c>
      <c r="AI48" s="129">
        <v>0</v>
      </c>
      <c r="AJ48" s="129">
        <v>0</v>
      </c>
      <c r="AK48" s="129">
        <v>0</v>
      </c>
      <c r="AL48" s="129">
        <v>0</v>
      </c>
      <c r="AM48" s="129">
        <v>0</v>
      </c>
      <c r="AN48" s="173"/>
    </row>
    <row r="49" spans="1:40" ht="45.75" customHeight="1">
      <c r="A49" s="86">
        <v>30</v>
      </c>
      <c r="B49" s="94" t="s">
        <v>65</v>
      </c>
      <c r="C49" s="104">
        <v>209</v>
      </c>
      <c r="D49" s="119">
        <v>3</v>
      </c>
      <c r="E49" s="119">
        <v>1</v>
      </c>
      <c r="F49" s="119">
        <v>0</v>
      </c>
      <c r="G49" s="119">
        <v>0</v>
      </c>
      <c r="H49" s="119">
        <v>0</v>
      </c>
      <c r="I49" s="119">
        <v>0</v>
      </c>
      <c r="J49" s="119"/>
      <c r="K49" s="119"/>
      <c r="L49" s="129">
        <v>9</v>
      </c>
      <c r="M49" s="129">
        <v>7</v>
      </c>
      <c r="N49" s="129">
        <v>21</v>
      </c>
      <c r="O49" s="129">
        <v>0</v>
      </c>
      <c r="P49" s="178">
        <f>SUM(Q49:W49)</f>
        <v>0</v>
      </c>
      <c r="Q49" s="129">
        <v>1</v>
      </c>
      <c r="R49" s="129">
        <v>1</v>
      </c>
      <c r="S49" s="129">
        <v>0</v>
      </c>
      <c r="T49" s="129">
        <v>0</v>
      </c>
      <c r="U49" s="129">
        <v>0</v>
      </c>
      <c r="V49" s="129">
        <v>0</v>
      </c>
      <c r="W49" s="129">
        <v>0</v>
      </c>
      <c r="X49" s="129">
        <v>1</v>
      </c>
      <c r="Y49" s="129">
        <v>0</v>
      </c>
      <c r="Z49" s="129">
        <v>14</v>
      </c>
      <c r="AA49" s="129">
        <v>1</v>
      </c>
      <c r="AB49" s="129">
        <v>3</v>
      </c>
      <c r="AC49" s="129">
        <v>17</v>
      </c>
      <c r="AD49" s="129">
        <v>0</v>
      </c>
      <c r="AE49" s="129">
        <v>3</v>
      </c>
      <c r="AF49" s="129">
        <v>0</v>
      </c>
      <c r="AG49" s="129">
        <v>0</v>
      </c>
      <c r="AH49" s="129">
        <v>1</v>
      </c>
      <c r="AI49" s="129">
        <v>0</v>
      </c>
      <c r="AJ49" s="129">
        <v>0</v>
      </c>
      <c r="AK49" s="129">
        <v>0</v>
      </c>
      <c r="AL49" s="129">
        <v>0</v>
      </c>
      <c r="AM49" s="129">
        <v>0</v>
      </c>
      <c r="AN49" s="173"/>
    </row>
    <row r="50" spans="1:40" ht="45.75" customHeight="1">
      <c r="A50" s="86">
        <v>31</v>
      </c>
      <c r="B50" s="94" t="s">
        <v>66</v>
      </c>
      <c r="C50" s="103" t="s">
        <v>151</v>
      </c>
      <c r="D50" s="119">
        <v>1</v>
      </c>
      <c r="E50" s="119">
        <v>1</v>
      </c>
      <c r="F50" s="119">
        <v>0</v>
      </c>
      <c r="G50" s="119">
        <v>0</v>
      </c>
      <c r="H50" s="119">
        <v>1</v>
      </c>
      <c r="I50" s="119">
        <v>0</v>
      </c>
      <c r="J50" s="119"/>
      <c r="K50" s="119"/>
      <c r="L50" s="129">
        <v>7</v>
      </c>
      <c r="M50" s="129">
        <v>2</v>
      </c>
      <c r="N50" s="129">
        <v>10</v>
      </c>
      <c r="O50" s="129">
        <v>0</v>
      </c>
      <c r="P50" s="178">
        <f>SUM(Q50:W50)</f>
        <v>0</v>
      </c>
      <c r="Q50" s="129">
        <v>2</v>
      </c>
      <c r="R50" s="129">
        <v>1</v>
      </c>
      <c r="S50" s="129">
        <v>0</v>
      </c>
      <c r="T50" s="129">
        <v>0</v>
      </c>
      <c r="U50" s="129">
        <v>0</v>
      </c>
      <c r="V50" s="129">
        <v>0</v>
      </c>
      <c r="W50" s="129">
        <v>0</v>
      </c>
      <c r="X50" s="129">
        <v>0</v>
      </c>
      <c r="Y50" s="129">
        <v>0</v>
      </c>
      <c r="Z50" s="129">
        <v>6</v>
      </c>
      <c r="AA50" s="129">
        <v>1</v>
      </c>
      <c r="AB50" s="129">
        <v>3</v>
      </c>
      <c r="AC50" s="129">
        <v>7</v>
      </c>
      <c r="AD50" s="129">
        <v>0</v>
      </c>
      <c r="AE50" s="129">
        <v>2</v>
      </c>
      <c r="AF50" s="129">
        <v>0</v>
      </c>
      <c r="AG50" s="129">
        <v>0</v>
      </c>
      <c r="AH50" s="129">
        <v>1</v>
      </c>
      <c r="AI50" s="129">
        <v>0</v>
      </c>
      <c r="AJ50" s="129">
        <v>0</v>
      </c>
      <c r="AK50" s="129">
        <v>0</v>
      </c>
      <c r="AL50" s="129">
        <v>0</v>
      </c>
      <c r="AM50" s="129">
        <v>0</v>
      </c>
      <c r="AN50" s="173"/>
    </row>
    <row r="51" spans="1:40" ht="27" customHeight="1">
      <c r="A51" s="86">
        <v>32</v>
      </c>
      <c r="B51" s="94" t="s">
        <v>67</v>
      </c>
      <c r="C51" s="103">
        <v>233</v>
      </c>
      <c r="D51" s="119">
        <v>0</v>
      </c>
      <c r="E51" s="119">
        <v>0</v>
      </c>
      <c r="F51" s="119">
        <v>0</v>
      </c>
      <c r="G51" s="119">
        <v>0</v>
      </c>
      <c r="H51" s="119">
        <v>0</v>
      </c>
      <c r="I51" s="119">
        <v>0</v>
      </c>
      <c r="J51" s="119"/>
      <c r="K51" s="119"/>
      <c r="L51" s="129">
        <v>0</v>
      </c>
      <c r="M51" s="129">
        <v>0</v>
      </c>
      <c r="N51" s="129">
        <v>0</v>
      </c>
      <c r="O51" s="129">
        <v>0</v>
      </c>
      <c r="P51" s="178">
        <f>SUM(Q51:W51)</f>
        <v>0</v>
      </c>
      <c r="Q51" s="129">
        <v>0</v>
      </c>
      <c r="R51" s="129">
        <v>0</v>
      </c>
      <c r="S51" s="129">
        <v>0</v>
      </c>
      <c r="T51" s="129">
        <v>0</v>
      </c>
      <c r="U51" s="129">
        <v>0</v>
      </c>
      <c r="V51" s="129">
        <v>0</v>
      </c>
      <c r="W51" s="129">
        <v>0</v>
      </c>
      <c r="X51" s="129">
        <v>0</v>
      </c>
      <c r="Y51" s="129">
        <v>0</v>
      </c>
      <c r="Z51" s="129">
        <v>0</v>
      </c>
      <c r="AA51" s="129">
        <v>0</v>
      </c>
      <c r="AB51" s="129">
        <v>0</v>
      </c>
      <c r="AC51" s="129">
        <v>0</v>
      </c>
      <c r="AD51" s="129">
        <v>0</v>
      </c>
      <c r="AE51" s="129">
        <v>0</v>
      </c>
      <c r="AF51" s="129">
        <v>0</v>
      </c>
      <c r="AG51" s="129">
        <v>0</v>
      </c>
      <c r="AH51" s="129">
        <v>0</v>
      </c>
      <c r="AI51" s="129">
        <v>0</v>
      </c>
      <c r="AJ51" s="129">
        <v>0</v>
      </c>
      <c r="AK51" s="129">
        <v>0</v>
      </c>
      <c r="AL51" s="129">
        <v>0</v>
      </c>
      <c r="AM51" s="129">
        <v>0</v>
      </c>
      <c r="AN51" s="173"/>
    </row>
    <row r="52" spans="1:40" ht="40.5" customHeight="1">
      <c r="A52" s="86">
        <v>33</v>
      </c>
      <c r="B52" s="93" t="s">
        <v>68</v>
      </c>
      <c r="C52" s="101" t="s">
        <v>152</v>
      </c>
      <c r="D52" s="119">
        <v>24</v>
      </c>
      <c r="E52" s="119">
        <v>18</v>
      </c>
      <c r="F52" s="119">
        <v>13</v>
      </c>
      <c r="G52" s="119">
        <v>0</v>
      </c>
      <c r="H52" s="119">
        <v>2</v>
      </c>
      <c r="I52" s="119">
        <v>0</v>
      </c>
      <c r="J52" s="119"/>
      <c r="K52" s="119"/>
      <c r="L52" s="129">
        <v>11</v>
      </c>
      <c r="M52" s="129">
        <v>26</v>
      </c>
      <c r="N52" s="129">
        <v>41</v>
      </c>
      <c r="O52" s="129">
        <v>0</v>
      </c>
      <c r="P52" s="178">
        <f>SUM(Q52:W52)</f>
        <v>0</v>
      </c>
      <c r="Q52" s="129">
        <v>21</v>
      </c>
      <c r="R52" s="129">
        <v>4</v>
      </c>
      <c r="S52" s="129">
        <v>0</v>
      </c>
      <c r="T52" s="129">
        <v>0</v>
      </c>
      <c r="U52" s="129">
        <v>1</v>
      </c>
      <c r="V52" s="129">
        <v>0</v>
      </c>
      <c r="W52" s="129">
        <v>0</v>
      </c>
      <c r="X52" s="129">
        <v>0</v>
      </c>
      <c r="Y52" s="129">
        <v>2</v>
      </c>
      <c r="Z52" s="129">
        <v>11</v>
      </c>
      <c r="AA52" s="129">
        <v>3</v>
      </c>
      <c r="AB52" s="129">
        <v>1</v>
      </c>
      <c r="AC52" s="129">
        <v>13</v>
      </c>
      <c r="AD52" s="129">
        <v>0</v>
      </c>
      <c r="AE52" s="129">
        <v>22</v>
      </c>
      <c r="AF52" s="129">
        <v>0</v>
      </c>
      <c r="AG52" s="129">
        <v>0</v>
      </c>
      <c r="AH52" s="129">
        <v>4</v>
      </c>
      <c r="AI52" s="129">
        <v>0</v>
      </c>
      <c r="AJ52" s="129">
        <v>0</v>
      </c>
      <c r="AK52" s="129">
        <v>2</v>
      </c>
      <c r="AL52" s="129">
        <v>0</v>
      </c>
      <c r="AM52" s="129">
        <v>0</v>
      </c>
      <c r="AN52" s="173"/>
    </row>
    <row r="53" spans="1:40" ht="43.5" customHeight="1">
      <c r="A53" s="86">
        <v>34</v>
      </c>
      <c r="B53" s="96" t="s">
        <v>69</v>
      </c>
      <c r="C53" s="102" t="s">
        <v>153</v>
      </c>
      <c r="D53" s="119">
        <v>35</v>
      </c>
      <c r="E53" s="119">
        <v>22</v>
      </c>
      <c r="F53" s="119">
        <v>25</v>
      </c>
      <c r="G53" s="119">
        <v>0</v>
      </c>
      <c r="H53" s="119">
        <v>1</v>
      </c>
      <c r="I53" s="119">
        <v>0</v>
      </c>
      <c r="J53" s="119"/>
      <c r="K53" s="119"/>
      <c r="L53" s="129">
        <v>28</v>
      </c>
      <c r="M53" s="129">
        <v>124</v>
      </c>
      <c r="N53" s="129">
        <v>158</v>
      </c>
      <c r="O53" s="129">
        <v>0</v>
      </c>
      <c r="P53" s="178">
        <f>SUM(Q53:W53)</f>
        <v>0</v>
      </c>
      <c r="Q53" s="129">
        <v>99</v>
      </c>
      <c r="R53" s="129">
        <v>5</v>
      </c>
      <c r="S53" s="129">
        <v>1</v>
      </c>
      <c r="T53" s="129">
        <v>0</v>
      </c>
      <c r="U53" s="129">
        <v>0</v>
      </c>
      <c r="V53" s="129">
        <v>0</v>
      </c>
      <c r="W53" s="129">
        <v>0</v>
      </c>
      <c r="X53" s="129">
        <v>0</v>
      </c>
      <c r="Y53" s="129">
        <v>0</v>
      </c>
      <c r="Z53" s="129">
        <v>47</v>
      </c>
      <c r="AA53" s="129">
        <v>3</v>
      </c>
      <c r="AB53" s="129">
        <v>0</v>
      </c>
      <c r="AC53" s="129">
        <v>50</v>
      </c>
      <c r="AD53" s="129">
        <v>0</v>
      </c>
      <c r="AE53" s="129">
        <v>102</v>
      </c>
      <c r="AF53" s="129">
        <v>0</v>
      </c>
      <c r="AG53" s="129">
        <v>0</v>
      </c>
      <c r="AH53" s="129">
        <v>5</v>
      </c>
      <c r="AI53" s="129">
        <v>1</v>
      </c>
      <c r="AJ53" s="129">
        <v>0</v>
      </c>
      <c r="AK53" s="129">
        <v>0</v>
      </c>
      <c r="AL53" s="129">
        <v>0</v>
      </c>
      <c r="AM53" s="129">
        <v>0</v>
      </c>
      <c r="AN53" s="173"/>
    </row>
    <row r="54" spans="1:40" ht="19.5" customHeight="1">
      <c r="A54" s="86">
        <v>35</v>
      </c>
      <c r="B54" s="94" t="s">
        <v>70</v>
      </c>
      <c r="C54" s="103">
        <v>255</v>
      </c>
      <c r="D54" s="119">
        <v>0</v>
      </c>
      <c r="E54" s="119">
        <v>0</v>
      </c>
      <c r="F54" s="119">
        <v>0</v>
      </c>
      <c r="G54" s="119">
        <v>0</v>
      </c>
      <c r="H54" s="119">
        <v>0</v>
      </c>
      <c r="I54" s="119">
        <v>0</v>
      </c>
      <c r="J54" s="119"/>
      <c r="K54" s="119"/>
      <c r="L54" s="129">
        <v>0</v>
      </c>
      <c r="M54" s="129">
        <v>0</v>
      </c>
      <c r="N54" s="129">
        <v>0</v>
      </c>
      <c r="O54" s="129">
        <v>0</v>
      </c>
      <c r="P54" s="178">
        <f>SUM(Q54:W54)</f>
        <v>0</v>
      </c>
      <c r="Q54" s="129">
        <v>0</v>
      </c>
      <c r="R54" s="129">
        <v>0</v>
      </c>
      <c r="S54" s="129">
        <v>0</v>
      </c>
      <c r="T54" s="129">
        <v>0</v>
      </c>
      <c r="U54" s="129">
        <v>0</v>
      </c>
      <c r="V54" s="129">
        <v>0</v>
      </c>
      <c r="W54" s="129">
        <v>0</v>
      </c>
      <c r="X54" s="129">
        <v>0</v>
      </c>
      <c r="Y54" s="129">
        <v>0</v>
      </c>
      <c r="Z54" s="129">
        <v>0</v>
      </c>
      <c r="AA54" s="129">
        <v>0</v>
      </c>
      <c r="AB54" s="129">
        <v>0</v>
      </c>
      <c r="AC54" s="129">
        <v>0</v>
      </c>
      <c r="AD54" s="129">
        <v>0</v>
      </c>
      <c r="AE54" s="129">
        <v>0</v>
      </c>
      <c r="AF54" s="129">
        <v>0</v>
      </c>
      <c r="AG54" s="129">
        <v>0</v>
      </c>
      <c r="AH54" s="129">
        <v>0</v>
      </c>
      <c r="AI54" s="129">
        <v>0</v>
      </c>
      <c r="AJ54" s="129">
        <v>0</v>
      </c>
      <c r="AK54" s="129">
        <v>0</v>
      </c>
      <c r="AL54" s="129">
        <v>0</v>
      </c>
      <c r="AM54" s="129">
        <v>0</v>
      </c>
      <c r="AN54" s="173"/>
    </row>
    <row r="55" spans="1:40" ht="43.5" customHeight="1">
      <c r="A55" s="86">
        <v>36</v>
      </c>
      <c r="B55" s="94" t="s">
        <v>71</v>
      </c>
      <c r="C55" s="103" t="s">
        <v>154</v>
      </c>
      <c r="D55" s="119">
        <v>0</v>
      </c>
      <c r="E55" s="119">
        <v>0</v>
      </c>
      <c r="F55" s="119">
        <v>0</v>
      </c>
      <c r="G55" s="119">
        <v>0</v>
      </c>
      <c r="H55" s="119">
        <v>0</v>
      </c>
      <c r="I55" s="119">
        <v>0</v>
      </c>
      <c r="J55" s="119"/>
      <c r="K55" s="119"/>
      <c r="L55" s="129">
        <v>0</v>
      </c>
      <c r="M55" s="129">
        <v>0</v>
      </c>
      <c r="N55" s="129">
        <v>0</v>
      </c>
      <c r="O55" s="129">
        <v>0</v>
      </c>
      <c r="P55" s="178">
        <f>SUM(Q55:W55)</f>
        <v>0</v>
      </c>
      <c r="Q55" s="129">
        <v>0</v>
      </c>
      <c r="R55" s="129">
        <v>0</v>
      </c>
      <c r="S55" s="129">
        <v>0</v>
      </c>
      <c r="T55" s="129">
        <v>0</v>
      </c>
      <c r="U55" s="129">
        <v>0</v>
      </c>
      <c r="V55" s="129">
        <v>0</v>
      </c>
      <c r="W55" s="129">
        <v>0</v>
      </c>
      <c r="X55" s="129">
        <v>0</v>
      </c>
      <c r="Y55" s="129">
        <v>0</v>
      </c>
      <c r="Z55" s="129">
        <v>0</v>
      </c>
      <c r="AA55" s="129">
        <v>0</v>
      </c>
      <c r="AB55" s="129">
        <v>0</v>
      </c>
      <c r="AC55" s="129">
        <v>0</v>
      </c>
      <c r="AD55" s="129">
        <v>0</v>
      </c>
      <c r="AE55" s="129">
        <v>0</v>
      </c>
      <c r="AF55" s="129">
        <v>0</v>
      </c>
      <c r="AG55" s="129">
        <v>0</v>
      </c>
      <c r="AH55" s="129">
        <v>0</v>
      </c>
      <c r="AI55" s="129">
        <v>0</v>
      </c>
      <c r="AJ55" s="129">
        <v>0</v>
      </c>
      <c r="AK55" s="129">
        <v>0</v>
      </c>
      <c r="AL55" s="129">
        <v>0</v>
      </c>
      <c r="AM55" s="129">
        <v>0</v>
      </c>
      <c r="AN55" s="173"/>
    </row>
    <row r="56" spans="1:40" ht="33.75" customHeight="1">
      <c r="A56" s="86">
        <v>37</v>
      </c>
      <c r="B56" s="94" t="s">
        <v>72</v>
      </c>
      <c r="C56" s="108">
        <v>258</v>
      </c>
      <c r="D56" s="119">
        <v>0</v>
      </c>
      <c r="E56" s="119">
        <v>0</v>
      </c>
      <c r="F56" s="119">
        <v>0</v>
      </c>
      <c r="G56" s="119">
        <v>0</v>
      </c>
      <c r="H56" s="119">
        <v>0</v>
      </c>
      <c r="I56" s="119">
        <v>0</v>
      </c>
      <c r="J56" s="119"/>
      <c r="K56" s="119"/>
      <c r="L56" s="129">
        <v>0</v>
      </c>
      <c r="M56" s="129">
        <v>0</v>
      </c>
      <c r="N56" s="129">
        <v>0</v>
      </c>
      <c r="O56" s="129">
        <v>0</v>
      </c>
      <c r="P56" s="178">
        <f>SUM(Q56:W56)</f>
        <v>0</v>
      </c>
      <c r="Q56" s="129">
        <v>0</v>
      </c>
      <c r="R56" s="129">
        <v>0</v>
      </c>
      <c r="S56" s="129">
        <v>0</v>
      </c>
      <c r="T56" s="129">
        <v>0</v>
      </c>
      <c r="U56" s="129">
        <v>0</v>
      </c>
      <c r="V56" s="129">
        <v>0</v>
      </c>
      <c r="W56" s="129">
        <v>0</v>
      </c>
      <c r="X56" s="129">
        <v>0</v>
      </c>
      <c r="Y56" s="129">
        <v>0</v>
      </c>
      <c r="Z56" s="129">
        <v>0</v>
      </c>
      <c r="AA56" s="129">
        <v>0</v>
      </c>
      <c r="AB56" s="129">
        <v>0</v>
      </c>
      <c r="AC56" s="129">
        <v>0</v>
      </c>
      <c r="AD56" s="129">
        <v>0</v>
      </c>
      <c r="AE56" s="129">
        <v>0</v>
      </c>
      <c r="AF56" s="129">
        <v>0</v>
      </c>
      <c r="AG56" s="129">
        <v>0</v>
      </c>
      <c r="AH56" s="129">
        <v>0</v>
      </c>
      <c r="AI56" s="129">
        <v>0</v>
      </c>
      <c r="AJ56" s="129">
        <v>0</v>
      </c>
      <c r="AK56" s="129">
        <v>0</v>
      </c>
      <c r="AL56" s="129">
        <v>0</v>
      </c>
      <c r="AM56" s="129">
        <v>0</v>
      </c>
      <c r="AN56" s="173"/>
    </row>
    <row r="57" spans="1:40" ht="109.5" customHeight="1">
      <c r="A57" s="86">
        <v>38</v>
      </c>
      <c r="B57" s="97" t="s">
        <v>73</v>
      </c>
      <c r="C57" s="104" t="s">
        <v>155</v>
      </c>
      <c r="D57" s="119">
        <v>0</v>
      </c>
      <c r="E57" s="119">
        <v>0</v>
      </c>
      <c r="F57" s="119">
        <v>0</v>
      </c>
      <c r="G57" s="119">
        <v>0</v>
      </c>
      <c r="H57" s="119">
        <v>0</v>
      </c>
      <c r="I57" s="119">
        <v>0</v>
      </c>
      <c r="J57" s="119"/>
      <c r="K57" s="119"/>
      <c r="L57" s="129">
        <v>0</v>
      </c>
      <c r="M57" s="129">
        <v>0</v>
      </c>
      <c r="N57" s="129">
        <v>0</v>
      </c>
      <c r="O57" s="129">
        <v>0</v>
      </c>
      <c r="P57" s="178">
        <f>SUM(Q57:W57)</f>
        <v>0</v>
      </c>
      <c r="Q57" s="129">
        <v>0</v>
      </c>
      <c r="R57" s="129">
        <v>0</v>
      </c>
      <c r="S57" s="129">
        <v>0</v>
      </c>
      <c r="T57" s="129">
        <v>0</v>
      </c>
      <c r="U57" s="129">
        <v>0</v>
      </c>
      <c r="V57" s="129">
        <v>0</v>
      </c>
      <c r="W57" s="129">
        <v>0</v>
      </c>
      <c r="X57" s="129">
        <v>0</v>
      </c>
      <c r="Y57" s="129">
        <v>0</v>
      </c>
      <c r="Z57" s="129">
        <v>0</v>
      </c>
      <c r="AA57" s="129">
        <v>0</v>
      </c>
      <c r="AB57" s="129">
        <v>0</v>
      </c>
      <c r="AC57" s="129">
        <v>0</v>
      </c>
      <c r="AD57" s="129">
        <v>0</v>
      </c>
      <c r="AE57" s="129">
        <v>0</v>
      </c>
      <c r="AF57" s="129">
        <v>0</v>
      </c>
      <c r="AG57" s="129">
        <v>0</v>
      </c>
      <c r="AH57" s="129">
        <v>0</v>
      </c>
      <c r="AI57" s="129">
        <v>0</v>
      </c>
      <c r="AJ57" s="129">
        <v>0</v>
      </c>
      <c r="AK57" s="129">
        <v>0</v>
      </c>
      <c r="AL57" s="129">
        <v>0</v>
      </c>
      <c r="AM57" s="129">
        <v>0</v>
      </c>
      <c r="AN57" s="173"/>
    </row>
    <row r="58" spans="1:40" ht="66" customHeight="1">
      <c r="A58" s="86">
        <v>39</v>
      </c>
      <c r="B58" s="93" t="s">
        <v>74</v>
      </c>
      <c r="C58" s="102" t="s">
        <v>156</v>
      </c>
      <c r="D58" s="119">
        <v>0</v>
      </c>
      <c r="E58" s="119">
        <v>0</v>
      </c>
      <c r="F58" s="119">
        <v>0</v>
      </c>
      <c r="G58" s="119">
        <v>0</v>
      </c>
      <c r="H58" s="119">
        <v>0</v>
      </c>
      <c r="I58" s="119">
        <v>0</v>
      </c>
      <c r="J58" s="119"/>
      <c r="K58" s="119"/>
      <c r="L58" s="129">
        <v>2</v>
      </c>
      <c r="M58" s="129">
        <v>3</v>
      </c>
      <c r="N58" s="129">
        <v>5</v>
      </c>
      <c r="O58" s="129">
        <v>0</v>
      </c>
      <c r="P58" s="178">
        <f>SUM(Q58:W58)</f>
        <v>0</v>
      </c>
      <c r="Q58" s="129">
        <v>3</v>
      </c>
      <c r="R58" s="129">
        <v>0</v>
      </c>
      <c r="S58" s="129">
        <v>0</v>
      </c>
      <c r="T58" s="129">
        <v>0</v>
      </c>
      <c r="U58" s="129">
        <v>0</v>
      </c>
      <c r="V58" s="129">
        <v>0</v>
      </c>
      <c r="W58" s="129">
        <v>0</v>
      </c>
      <c r="X58" s="129">
        <v>0</v>
      </c>
      <c r="Y58" s="129">
        <v>0</v>
      </c>
      <c r="Z58" s="129">
        <v>2</v>
      </c>
      <c r="AA58" s="129">
        <v>1</v>
      </c>
      <c r="AB58" s="129">
        <v>0</v>
      </c>
      <c r="AC58" s="129">
        <v>2</v>
      </c>
      <c r="AD58" s="129">
        <v>0</v>
      </c>
      <c r="AE58" s="129">
        <v>3</v>
      </c>
      <c r="AF58" s="129">
        <v>0</v>
      </c>
      <c r="AG58" s="129">
        <v>0</v>
      </c>
      <c r="AH58" s="129">
        <v>0</v>
      </c>
      <c r="AI58" s="129">
        <v>0</v>
      </c>
      <c r="AJ58" s="129">
        <v>0</v>
      </c>
      <c r="AK58" s="129">
        <v>0</v>
      </c>
      <c r="AL58" s="129">
        <v>0</v>
      </c>
      <c r="AM58" s="129">
        <v>0</v>
      </c>
      <c r="AN58" s="173"/>
    </row>
    <row r="59" spans="1:40" ht="61.5" customHeight="1">
      <c r="A59" s="86">
        <v>40</v>
      </c>
      <c r="B59" s="93" t="s">
        <v>75</v>
      </c>
      <c r="C59" s="101" t="s">
        <v>157</v>
      </c>
      <c r="D59" s="119">
        <v>43</v>
      </c>
      <c r="E59" s="119">
        <v>24</v>
      </c>
      <c r="F59" s="119">
        <v>20</v>
      </c>
      <c r="G59" s="119">
        <v>0</v>
      </c>
      <c r="H59" s="119">
        <v>6</v>
      </c>
      <c r="I59" s="119">
        <v>0</v>
      </c>
      <c r="J59" s="119"/>
      <c r="K59" s="119"/>
      <c r="L59" s="129">
        <v>95</v>
      </c>
      <c r="M59" s="129">
        <v>86</v>
      </c>
      <c r="N59" s="129">
        <v>204</v>
      </c>
      <c r="O59" s="129">
        <v>5</v>
      </c>
      <c r="P59" s="178">
        <f>SUM(Q59:W59)</f>
        <v>0</v>
      </c>
      <c r="Q59" s="129">
        <v>56</v>
      </c>
      <c r="R59" s="129">
        <v>32</v>
      </c>
      <c r="S59" s="129">
        <v>1</v>
      </c>
      <c r="T59" s="129">
        <v>0</v>
      </c>
      <c r="U59" s="129">
        <v>3</v>
      </c>
      <c r="V59" s="129">
        <v>0</v>
      </c>
      <c r="W59" s="129">
        <v>1</v>
      </c>
      <c r="X59" s="129">
        <v>0</v>
      </c>
      <c r="Y59" s="129">
        <v>1</v>
      </c>
      <c r="Z59" s="129">
        <v>88</v>
      </c>
      <c r="AA59" s="129">
        <v>3</v>
      </c>
      <c r="AB59" s="129">
        <v>27</v>
      </c>
      <c r="AC59" s="129">
        <v>92</v>
      </c>
      <c r="AD59" s="129">
        <v>0</v>
      </c>
      <c r="AE59" s="129">
        <v>71</v>
      </c>
      <c r="AF59" s="129">
        <v>0</v>
      </c>
      <c r="AG59" s="129">
        <v>0</v>
      </c>
      <c r="AH59" s="129">
        <v>34</v>
      </c>
      <c r="AI59" s="129">
        <v>1</v>
      </c>
      <c r="AJ59" s="129">
        <v>0</v>
      </c>
      <c r="AK59" s="129">
        <v>7</v>
      </c>
      <c r="AL59" s="129">
        <v>0</v>
      </c>
      <c r="AM59" s="129">
        <v>1</v>
      </c>
      <c r="AN59" s="173"/>
    </row>
    <row r="60" spans="1:40" ht="54.75" customHeight="1">
      <c r="A60" s="86">
        <v>41</v>
      </c>
      <c r="B60" s="94" t="s">
        <v>76</v>
      </c>
      <c r="C60" s="104" t="s">
        <v>158</v>
      </c>
      <c r="D60" s="119">
        <v>0</v>
      </c>
      <c r="E60" s="119">
        <v>0</v>
      </c>
      <c r="F60" s="119">
        <v>0</v>
      </c>
      <c r="G60" s="119">
        <v>0</v>
      </c>
      <c r="H60" s="119">
        <v>0</v>
      </c>
      <c r="I60" s="119">
        <v>0</v>
      </c>
      <c r="J60" s="119"/>
      <c r="K60" s="119"/>
      <c r="L60" s="129">
        <v>0</v>
      </c>
      <c r="M60" s="129">
        <v>1</v>
      </c>
      <c r="N60" s="129">
        <v>1</v>
      </c>
      <c r="O60" s="129">
        <v>0</v>
      </c>
      <c r="P60" s="178">
        <f>SUM(Q60:W60)</f>
        <v>0</v>
      </c>
      <c r="Q60" s="129">
        <v>0</v>
      </c>
      <c r="R60" s="129">
        <v>0</v>
      </c>
      <c r="S60" s="129">
        <v>0</v>
      </c>
      <c r="T60" s="129">
        <v>0</v>
      </c>
      <c r="U60" s="129">
        <v>0</v>
      </c>
      <c r="V60" s="129">
        <v>0</v>
      </c>
      <c r="W60" s="129">
        <v>0</v>
      </c>
      <c r="X60" s="129">
        <v>0</v>
      </c>
      <c r="Y60" s="129">
        <v>0</v>
      </c>
      <c r="Z60" s="129">
        <v>1</v>
      </c>
      <c r="AA60" s="129">
        <v>0</v>
      </c>
      <c r="AB60" s="129">
        <v>0</v>
      </c>
      <c r="AC60" s="129">
        <v>1</v>
      </c>
      <c r="AD60" s="129">
        <v>0</v>
      </c>
      <c r="AE60" s="129">
        <v>0</v>
      </c>
      <c r="AF60" s="129">
        <v>0</v>
      </c>
      <c r="AG60" s="129">
        <v>0</v>
      </c>
      <c r="AH60" s="129">
        <v>0</v>
      </c>
      <c r="AI60" s="129">
        <v>0</v>
      </c>
      <c r="AJ60" s="129">
        <v>0</v>
      </c>
      <c r="AK60" s="129">
        <v>0</v>
      </c>
      <c r="AL60" s="129">
        <v>0</v>
      </c>
      <c r="AM60" s="129">
        <v>0</v>
      </c>
      <c r="AN60" s="173"/>
    </row>
    <row r="61" spans="1:40" ht="74.25" customHeight="1">
      <c r="A61" s="86">
        <v>42</v>
      </c>
      <c r="B61" s="94" t="s">
        <v>77</v>
      </c>
      <c r="C61" s="104" t="s">
        <v>159</v>
      </c>
      <c r="D61" s="119">
        <v>35</v>
      </c>
      <c r="E61" s="119">
        <v>19</v>
      </c>
      <c r="F61" s="119">
        <v>15</v>
      </c>
      <c r="G61" s="119">
        <v>0</v>
      </c>
      <c r="H61" s="119">
        <v>6</v>
      </c>
      <c r="I61" s="119">
        <v>0</v>
      </c>
      <c r="J61" s="119"/>
      <c r="K61" s="119"/>
      <c r="L61" s="129">
        <v>81</v>
      </c>
      <c r="M61" s="129">
        <v>66</v>
      </c>
      <c r="N61" s="129">
        <v>156</v>
      </c>
      <c r="O61" s="129">
        <v>0</v>
      </c>
      <c r="P61" s="178">
        <f>SUM(Q61:W61)</f>
        <v>0</v>
      </c>
      <c r="Q61" s="129">
        <v>48</v>
      </c>
      <c r="R61" s="129">
        <v>31</v>
      </c>
      <c r="S61" s="129">
        <v>0</v>
      </c>
      <c r="T61" s="129">
        <v>0</v>
      </c>
      <c r="U61" s="129">
        <v>1</v>
      </c>
      <c r="V61" s="129">
        <v>0</v>
      </c>
      <c r="W61" s="129">
        <v>1</v>
      </c>
      <c r="X61" s="129">
        <v>0</v>
      </c>
      <c r="Y61" s="129">
        <v>1</v>
      </c>
      <c r="Z61" s="129">
        <v>66</v>
      </c>
      <c r="AA61" s="129">
        <v>3</v>
      </c>
      <c r="AB61" s="129">
        <v>23</v>
      </c>
      <c r="AC61" s="129">
        <v>70</v>
      </c>
      <c r="AD61" s="129">
        <v>0</v>
      </c>
      <c r="AE61" s="129">
        <v>53</v>
      </c>
      <c r="AF61" s="129">
        <v>0</v>
      </c>
      <c r="AG61" s="129">
        <v>0</v>
      </c>
      <c r="AH61" s="129">
        <v>31</v>
      </c>
      <c r="AI61" s="129">
        <v>0</v>
      </c>
      <c r="AJ61" s="129">
        <v>0</v>
      </c>
      <c r="AK61" s="129">
        <v>1</v>
      </c>
      <c r="AL61" s="129">
        <v>0</v>
      </c>
      <c r="AM61" s="129">
        <v>1</v>
      </c>
      <c r="AN61" s="173"/>
    </row>
    <row r="62" spans="1:40" ht="33.75" customHeight="1">
      <c r="A62" s="86">
        <v>43</v>
      </c>
      <c r="B62" s="94" t="s">
        <v>78</v>
      </c>
      <c r="C62" s="104" t="s">
        <v>160</v>
      </c>
      <c r="D62" s="119">
        <v>8</v>
      </c>
      <c r="E62" s="119">
        <v>5</v>
      </c>
      <c r="F62" s="119">
        <v>5</v>
      </c>
      <c r="G62" s="119">
        <v>0</v>
      </c>
      <c r="H62" s="119">
        <v>0</v>
      </c>
      <c r="I62" s="119">
        <v>0</v>
      </c>
      <c r="J62" s="119"/>
      <c r="K62" s="119"/>
      <c r="L62" s="129">
        <v>13</v>
      </c>
      <c r="M62" s="129">
        <v>16</v>
      </c>
      <c r="N62" s="129">
        <v>43</v>
      </c>
      <c r="O62" s="129">
        <v>5</v>
      </c>
      <c r="P62" s="178">
        <f>SUM(Q62:W62)</f>
        <v>0</v>
      </c>
      <c r="Q62" s="129">
        <v>6</v>
      </c>
      <c r="R62" s="129">
        <v>0</v>
      </c>
      <c r="S62" s="129">
        <v>1</v>
      </c>
      <c r="T62" s="129">
        <v>0</v>
      </c>
      <c r="U62" s="129">
        <v>2</v>
      </c>
      <c r="V62" s="129">
        <v>0</v>
      </c>
      <c r="W62" s="129">
        <v>0</v>
      </c>
      <c r="X62" s="129">
        <v>0</v>
      </c>
      <c r="Y62" s="129">
        <v>0</v>
      </c>
      <c r="Z62" s="129">
        <v>20</v>
      </c>
      <c r="AA62" s="129">
        <v>0</v>
      </c>
      <c r="AB62" s="129">
        <v>3</v>
      </c>
      <c r="AC62" s="129">
        <v>20</v>
      </c>
      <c r="AD62" s="129">
        <v>0</v>
      </c>
      <c r="AE62" s="129">
        <v>16</v>
      </c>
      <c r="AF62" s="129">
        <v>0</v>
      </c>
      <c r="AG62" s="129">
        <v>0</v>
      </c>
      <c r="AH62" s="129">
        <v>0</v>
      </c>
      <c r="AI62" s="129">
        <v>1</v>
      </c>
      <c r="AJ62" s="129">
        <v>0</v>
      </c>
      <c r="AK62" s="129">
        <v>6</v>
      </c>
      <c r="AL62" s="129">
        <v>0</v>
      </c>
      <c r="AM62" s="129">
        <v>0</v>
      </c>
      <c r="AN62" s="173"/>
    </row>
    <row r="63" spans="1:40" ht="46.5" customHeight="1">
      <c r="A63" s="86">
        <v>44</v>
      </c>
      <c r="B63" s="93" t="s">
        <v>79</v>
      </c>
      <c r="C63" s="101" t="s">
        <v>161</v>
      </c>
      <c r="D63" s="119">
        <v>70</v>
      </c>
      <c r="E63" s="119">
        <v>54</v>
      </c>
      <c r="F63" s="119">
        <v>14</v>
      </c>
      <c r="G63" s="119">
        <v>0</v>
      </c>
      <c r="H63" s="119">
        <v>22</v>
      </c>
      <c r="I63" s="119">
        <v>0</v>
      </c>
      <c r="J63" s="119"/>
      <c r="K63" s="119"/>
      <c r="L63" s="129">
        <v>68</v>
      </c>
      <c r="M63" s="129">
        <v>111</v>
      </c>
      <c r="N63" s="129">
        <v>268</v>
      </c>
      <c r="O63" s="129">
        <v>0</v>
      </c>
      <c r="P63" s="178">
        <f>SUM(Q63:W63)</f>
        <v>0</v>
      </c>
      <c r="Q63" s="129">
        <v>65</v>
      </c>
      <c r="R63" s="129">
        <v>31</v>
      </c>
      <c r="S63" s="129">
        <v>0</v>
      </c>
      <c r="T63" s="129">
        <v>2</v>
      </c>
      <c r="U63" s="129">
        <v>1</v>
      </c>
      <c r="V63" s="129">
        <v>0</v>
      </c>
      <c r="W63" s="129">
        <v>1</v>
      </c>
      <c r="X63" s="129">
        <v>1</v>
      </c>
      <c r="Y63" s="129">
        <v>3</v>
      </c>
      <c r="Z63" s="129">
        <v>79</v>
      </c>
      <c r="AA63" s="129">
        <v>20</v>
      </c>
      <c r="AB63" s="129">
        <v>16</v>
      </c>
      <c r="AC63" s="129">
        <v>122</v>
      </c>
      <c r="AD63" s="129">
        <v>0</v>
      </c>
      <c r="AE63" s="129">
        <v>87</v>
      </c>
      <c r="AF63" s="129">
        <v>0</v>
      </c>
      <c r="AG63" s="129">
        <v>0</v>
      </c>
      <c r="AH63" s="129">
        <v>34</v>
      </c>
      <c r="AI63" s="129">
        <v>0</v>
      </c>
      <c r="AJ63" s="129">
        <v>6</v>
      </c>
      <c r="AK63" s="129">
        <v>3</v>
      </c>
      <c r="AL63" s="129">
        <v>0</v>
      </c>
      <c r="AM63" s="129">
        <v>3</v>
      </c>
      <c r="AN63" s="173"/>
    </row>
    <row r="64" spans="1:40" ht="28.5" customHeight="1">
      <c r="A64" s="86">
        <v>45</v>
      </c>
      <c r="B64" s="94" t="s">
        <v>80</v>
      </c>
      <c r="C64" s="103" t="s">
        <v>162</v>
      </c>
      <c r="D64" s="119">
        <v>0</v>
      </c>
      <c r="E64" s="119">
        <v>0</v>
      </c>
      <c r="F64" s="119">
        <v>0</v>
      </c>
      <c r="G64" s="119">
        <v>0</v>
      </c>
      <c r="H64" s="119">
        <v>0</v>
      </c>
      <c r="I64" s="119">
        <v>0</v>
      </c>
      <c r="J64" s="119"/>
      <c r="K64" s="119"/>
      <c r="L64" s="129">
        <v>1</v>
      </c>
      <c r="M64" s="129">
        <v>9</v>
      </c>
      <c r="N64" s="129">
        <v>16</v>
      </c>
      <c r="O64" s="129">
        <v>0</v>
      </c>
      <c r="P64" s="178">
        <f>SUM(Q64:W64)</f>
        <v>0</v>
      </c>
      <c r="Q64" s="129">
        <v>9</v>
      </c>
      <c r="R64" s="129">
        <v>1</v>
      </c>
      <c r="S64" s="129">
        <v>0</v>
      </c>
      <c r="T64" s="129">
        <v>0</v>
      </c>
      <c r="U64" s="129">
        <v>0</v>
      </c>
      <c r="V64" s="129">
        <v>0</v>
      </c>
      <c r="W64" s="129">
        <v>0</v>
      </c>
      <c r="X64" s="129">
        <v>0</v>
      </c>
      <c r="Y64" s="129">
        <v>0</v>
      </c>
      <c r="Z64" s="129">
        <v>0</v>
      </c>
      <c r="AA64" s="129">
        <v>0</v>
      </c>
      <c r="AB64" s="129">
        <v>0</v>
      </c>
      <c r="AC64" s="129">
        <v>0</v>
      </c>
      <c r="AD64" s="129">
        <v>0</v>
      </c>
      <c r="AE64" s="129">
        <v>0</v>
      </c>
      <c r="AF64" s="129">
        <v>0</v>
      </c>
      <c r="AG64" s="129">
        <v>0</v>
      </c>
      <c r="AH64" s="129">
        <v>0</v>
      </c>
      <c r="AI64" s="129">
        <v>0</v>
      </c>
      <c r="AJ64" s="129">
        <v>0</v>
      </c>
      <c r="AK64" s="129">
        <v>0</v>
      </c>
      <c r="AL64" s="129">
        <v>0</v>
      </c>
      <c r="AM64" s="129">
        <v>0</v>
      </c>
      <c r="AN64" s="173"/>
    </row>
    <row r="65" spans="1:40" ht="30" customHeight="1">
      <c r="A65" s="86">
        <v>46</v>
      </c>
      <c r="B65" s="94" t="s">
        <v>81</v>
      </c>
      <c r="C65" s="103" t="s">
        <v>163</v>
      </c>
      <c r="D65" s="119">
        <v>64</v>
      </c>
      <c r="E65" s="119">
        <v>52</v>
      </c>
      <c r="F65" s="119">
        <v>14</v>
      </c>
      <c r="G65" s="119">
        <v>0</v>
      </c>
      <c r="H65" s="119">
        <v>22</v>
      </c>
      <c r="I65" s="119">
        <v>0</v>
      </c>
      <c r="J65" s="119"/>
      <c r="K65" s="119"/>
      <c r="L65" s="129">
        <v>57</v>
      </c>
      <c r="M65" s="129">
        <v>81</v>
      </c>
      <c r="N65" s="129">
        <v>204</v>
      </c>
      <c r="O65" s="129">
        <v>0</v>
      </c>
      <c r="P65" s="178">
        <f>SUM(Q65:W65)</f>
        <v>0</v>
      </c>
      <c r="Q65" s="129">
        <v>38</v>
      </c>
      <c r="R65" s="129">
        <v>29</v>
      </c>
      <c r="S65" s="129">
        <v>0</v>
      </c>
      <c r="T65" s="129">
        <v>1</v>
      </c>
      <c r="U65" s="129">
        <v>1</v>
      </c>
      <c r="V65" s="129">
        <v>0</v>
      </c>
      <c r="W65" s="129">
        <v>1</v>
      </c>
      <c r="X65" s="129">
        <v>1</v>
      </c>
      <c r="Y65" s="129">
        <v>3</v>
      </c>
      <c r="Z65" s="129">
        <v>68</v>
      </c>
      <c r="AA65" s="129">
        <v>17</v>
      </c>
      <c r="AB65" s="129">
        <v>11</v>
      </c>
      <c r="AC65" s="129">
        <v>108</v>
      </c>
      <c r="AD65" s="129">
        <v>0</v>
      </c>
      <c r="AE65" s="129">
        <v>68</v>
      </c>
      <c r="AF65" s="129">
        <v>0</v>
      </c>
      <c r="AG65" s="129">
        <v>0</v>
      </c>
      <c r="AH65" s="129">
        <v>32</v>
      </c>
      <c r="AI65" s="129">
        <v>0</v>
      </c>
      <c r="AJ65" s="129">
        <v>5</v>
      </c>
      <c r="AK65" s="129">
        <v>3</v>
      </c>
      <c r="AL65" s="129">
        <v>0</v>
      </c>
      <c r="AM65" s="129">
        <v>3</v>
      </c>
      <c r="AN65" s="173"/>
    </row>
    <row r="66" spans="1:40" ht="84.75" customHeight="1">
      <c r="A66" s="86">
        <v>47</v>
      </c>
      <c r="B66" s="93" t="s">
        <v>82</v>
      </c>
      <c r="C66" s="102" t="s">
        <v>164</v>
      </c>
      <c r="D66" s="119">
        <v>40</v>
      </c>
      <c r="E66" s="119">
        <v>36</v>
      </c>
      <c r="F66" s="119">
        <v>14</v>
      </c>
      <c r="G66" s="119">
        <v>0</v>
      </c>
      <c r="H66" s="119">
        <v>0</v>
      </c>
      <c r="I66" s="119">
        <v>0</v>
      </c>
      <c r="J66" s="119"/>
      <c r="K66" s="119"/>
      <c r="L66" s="129">
        <v>117</v>
      </c>
      <c r="M66" s="129">
        <v>159</v>
      </c>
      <c r="N66" s="129">
        <v>304</v>
      </c>
      <c r="O66" s="129">
        <v>5</v>
      </c>
      <c r="P66" s="178">
        <f>SUM(Q66:W66)</f>
        <v>0</v>
      </c>
      <c r="Q66" s="129">
        <v>105</v>
      </c>
      <c r="R66" s="129">
        <v>6</v>
      </c>
      <c r="S66" s="129">
        <v>1</v>
      </c>
      <c r="T66" s="129">
        <v>0</v>
      </c>
      <c r="U66" s="129">
        <v>0</v>
      </c>
      <c r="V66" s="129">
        <v>0</v>
      </c>
      <c r="W66" s="129">
        <v>0</v>
      </c>
      <c r="X66" s="129">
        <v>5</v>
      </c>
      <c r="Y66" s="129">
        <v>2</v>
      </c>
      <c r="Z66" s="129">
        <v>164</v>
      </c>
      <c r="AA66" s="129">
        <v>17</v>
      </c>
      <c r="AB66" s="129">
        <v>33</v>
      </c>
      <c r="AC66" s="129">
        <v>188</v>
      </c>
      <c r="AD66" s="129">
        <v>1</v>
      </c>
      <c r="AE66" s="129">
        <v>108</v>
      </c>
      <c r="AF66" s="129">
        <v>4</v>
      </c>
      <c r="AG66" s="129">
        <v>1</v>
      </c>
      <c r="AH66" s="129">
        <v>6</v>
      </c>
      <c r="AI66" s="129">
        <v>1</v>
      </c>
      <c r="AJ66" s="129">
        <v>0</v>
      </c>
      <c r="AK66" s="129">
        <v>0</v>
      </c>
      <c r="AL66" s="129">
        <v>0</v>
      </c>
      <c r="AM66" s="129">
        <v>0</v>
      </c>
      <c r="AN66" s="173"/>
    </row>
    <row r="67" spans="1:40" ht="66" customHeight="1">
      <c r="A67" s="86">
        <v>48</v>
      </c>
      <c r="B67" s="93" t="s">
        <v>83</v>
      </c>
      <c r="C67" s="101" t="s">
        <v>165</v>
      </c>
      <c r="D67" s="119">
        <v>36</v>
      </c>
      <c r="E67" s="119">
        <v>36</v>
      </c>
      <c r="F67" s="119">
        <v>14</v>
      </c>
      <c r="G67" s="119">
        <v>0</v>
      </c>
      <c r="H67" s="119">
        <v>0</v>
      </c>
      <c r="I67" s="119">
        <v>0</v>
      </c>
      <c r="J67" s="119"/>
      <c r="K67" s="119"/>
      <c r="L67" s="129">
        <v>108</v>
      </c>
      <c r="M67" s="129">
        <v>148</v>
      </c>
      <c r="N67" s="129">
        <v>284</v>
      </c>
      <c r="O67" s="129">
        <v>5</v>
      </c>
      <c r="P67" s="178">
        <f>SUM(Q67:W67)</f>
        <v>0</v>
      </c>
      <c r="Q67" s="129">
        <v>98</v>
      </c>
      <c r="R67" s="129">
        <v>6</v>
      </c>
      <c r="S67" s="129">
        <v>1</v>
      </c>
      <c r="T67" s="129">
        <v>0</v>
      </c>
      <c r="U67" s="129">
        <v>0</v>
      </c>
      <c r="V67" s="129">
        <v>0</v>
      </c>
      <c r="W67" s="129">
        <v>0</v>
      </c>
      <c r="X67" s="129">
        <v>3</v>
      </c>
      <c r="Y67" s="129">
        <v>1</v>
      </c>
      <c r="Z67" s="129">
        <v>151</v>
      </c>
      <c r="AA67" s="129">
        <v>16</v>
      </c>
      <c r="AB67" s="129">
        <v>29</v>
      </c>
      <c r="AC67" s="129">
        <v>175</v>
      </c>
      <c r="AD67" s="129">
        <v>1</v>
      </c>
      <c r="AE67" s="129">
        <v>101</v>
      </c>
      <c r="AF67" s="129">
        <v>4</v>
      </c>
      <c r="AG67" s="129">
        <v>1</v>
      </c>
      <c r="AH67" s="129">
        <v>5</v>
      </c>
      <c r="AI67" s="129">
        <v>1</v>
      </c>
      <c r="AJ67" s="129">
        <v>0</v>
      </c>
      <c r="AK67" s="129">
        <v>0</v>
      </c>
      <c r="AL67" s="129">
        <v>0</v>
      </c>
      <c r="AM67" s="129">
        <v>0</v>
      </c>
      <c r="AN67" s="173"/>
    </row>
    <row r="68" spans="1:40" ht="66" customHeight="1">
      <c r="A68" s="86">
        <v>49</v>
      </c>
      <c r="B68" s="94" t="s">
        <v>84</v>
      </c>
      <c r="C68" s="104" t="s">
        <v>166</v>
      </c>
      <c r="D68" s="119">
        <v>0</v>
      </c>
      <c r="E68" s="119">
        <v>0</v>
      </c>
      <c r="F68" s="119">
        <v>0</v>
      </c>
      <c r="G68" s="119">
        <v>0</v>
      </c>
      <c r="H68" s="119">
        <v>0</v>
      </c>
      <c r="I68" s="119">
        <v>0</v>
      </c>
      <c r="J68" s="119"/>
      <c r="K68" s="119"/>
      <c r="L68" s="129">
        <v>17</v>
      </c>
      <c r="M68" s="129">
        <v>4</v>
      </c>
      <c r="N68" s="129">
        <v>31</v>
      </c>
      <c r="O68" s="129">
        <v>0</v>
      </c>
      <c r="P68" s="178">
        <f>SUM(Q68:W68)</f>
        <v>0</v>
      </c>
      <c r="Q68" s="129">
        <v>4</v>
      </c>
      <c r="R68" s="129">
        <v>0</v>
      </c>
      <c r="S68" s="129">
        <v>0</v>
      </c>
      <c r="T68" s="129">
        <v>0</v>
      </c>
      <c r="U68" s="129">
        <v>0</v>
      </c>
      <c r="V68" s="129">
        <v>0</v>
      </c>
      <c r="W68" s="129">
        <v>0</v>
      </c>
      <c r="X68" s="129">
        <v>0</v>
      </c>
      <c r="Y68" s="129">
        <v>0</v>
      </c>
      <c r="Z68" s="129">
        <v>17</v>
      </c>
      <c r="AA68" s="129">
        <v>2</v>
      </c>
      <c r="AB68" s="129">
        <v>4</v>
      </c>
      <c r="AC68" s="129">
        <v>17</v>
      </c>
      <c r="AD68" s="129">
        <v>0</v>
      </c>
      <c r="AE68" s="129">
        <v>4</v>
      </c>
      <c r="AF68" s="129">
        <v>0</v>
      </c>
      <c r="AG68" s="129">
        <v>0</v>
      </c>
      <c r="AH68" s="129">
        <v>0</v>
      </c>
      <c r="AI68" s="129">
        <v>0</v>
      </c>
      <c r="AJ68" s="129">
        <v>0</v>
      </c>
      <c r="AK68" s="129">
        <v>0</v>
      </c>
      <c r="AL68" s="129">
        <v>0</v>
      </c>
      <c r="AM68" s="129">
        <v>0</v>
      </c>
      <c r="AN68" s="173"/>
    </row>
    <row r="69" spans="1:40" ht="69" customHeight="1">
      <c r="A69" s="86">
        <v>50</v>
      </c>
      <c r="B69" s="94" t="s">
        <v>85</v>
      </c>
      <c r="C69" s="104" t="s">
        <v>167</v>
      </c>
      <c r="D69" s="119">
        <v>0</v>
      </c>
      <c r="E69" s="119">
        <v>0</v>
      </c>
      <c r="F69" s="119">
        <v>0</v>
      </c>
      <c r="G69" s="119">
        <v>0</v>
      </c>
      <c r="H69" s="119">
        <v>0</v>
      </c>
      <c r="I69" s="119">
        <v>0</v>
      </c>
      <c r="J69" s="119"/>
      <c r="K69" s="119"/>
      <c r="L69" s="129">
        <v>1</v>
      </c>
      <c r="M69" s="129">
        <v>1</v>
      </c>
      <c r="N69" s="129">
        <v>5</v>
      </c>
      <c r="O69" s="129">
        <v>0</v>
      </c>
      <c r="P69" s="178">
        <f>SUM(Q69:W69)</f>
        <v>0</v>
      </c>
      <c r="Q69" s="129">
        <v>0</v>
      </c>
      <c r="R69" s="129">
        <v>0</v>
      </c>
      <c r="S69" s="129">
        <v>0</v>
      </c>
      <c r="T69" s="129">
        <v>0</v>
      </c>
      <c r="U69" s="129">
        <v>0</v>
      </c>
      <c r="V69" s="129">
        <v>0</v>
      </c>
      <c r="W69" s="129">
        <v>0</v>
      </c>
      <c r="X69" s="129">
        <v>0</v>
      </c>
      <c r="Y69" s="129">
        <v>0</v>
      </c>
      <c r="Z69" s="129">
        <v>2</v>
      </c>
      <c r="AA69" s="129">
        <v>1</v>
      </c>
      <c r="AB69" s="129">
        <v>0</v>
      </c>
      <c r="AC69" s="129">
        <v>2</v>
      </c>
      <c r="AD69" s="129">
        <v>0</v>
      </c>
      <c r="AE69" s="129">
        <v>0</v>
      </c>
      <c r="AF69" s="129">
        <v>0</v>
      </c>
      <c r="AG69" s="129">
        <v>0</v>
      </c>
      <c r="AH69" s="129">
        <v>0</v>
      </c>
      <c r="AI69" s="129">
        <v>0</v>
      </c>
      <c r="AJ69" s="129">
        <v>0</v>
      </c>
      <c r="AK69" s="129">
        <v>0</v>
      </c>
      <c r="AL69" s="129">
        <v>0</v>
      </c>
      <c r="AM69" s="129">
        <v>0</v>
      </c>
      <c r="AN69" s="173"/>
    </row>
    <row r="70" spans="1:40" ht="93.75" customHeight="1">
      <c r="A70" s="86">
        <v>51</v>
      </c>
      <c r="B70" s="94" t="s">
        <v>86</v>
      </c>
      <c r="C70" s="103" t="s">
        <v>168</v>
      </c>
      <c r="D70" s="119">
        <v>18</v>
      </c>
      <c r="E70" s="119">
        <v>19</v>
      </c>
      <c r="F70" s="119">
        <v>6</v>
      </c>
      <c r="G70" s="119">
        <v>0</v>
      </c>
      <c r="H70" s="119">
        <v>0</v>
      </c>
      <c r="I70" s="119">
        <v>0</v>
      </c>
      <c r="J70" s="119"/>
      <c r="K70" s="119"/>
      <c r="L70" s="129">
        <v>61</v>
      </c>
      <c r="M70" s="129">
        <v>55</v>
      </c>
      <c r="N70" s="129">
        <v>131</v>
      </c>
      <c r="O70" s="129">
        <v>4</v>
      </c>
      <c r="P70" s="178">
        <f>SUM(Q70:W70)</f>
        <v>0</v>
      </c>
      <c r="Q70" s="129">
        <v>33</v>
      </c>
      <c r="R70" s="129">
        <v>2</v>
      </c>
      <c r="S70" s="129">
        <v>0</v>
      </c>
      <c r="T70" s="129">
        <v>0</v>
      </c>
      <c r="U70" s="129">
        <v>0</v>
      </c>
      <c r="V70" s="129">
        <v>0</v>
      </c>
      <c r="W70" s="129">
        <v>0</v>
      </c>
      <c r="X70" s="129">
        <v>0</v>
      </c>
      <c r="Y70" s="129">
        <v>1</v>
      </c>
      <c r="Z70" s="129">
        <v>81</v>
      </c>
      <c r="AA70" s="129">
        <v>2</v>
      </c>
      <c r="AB70" s="129">
        <v>13</v>
      </c>
      <c r="AC70" s="129">
        <v>98</v>
      </c>
      <c r="AD70" s="129">
        <v>0</v>
      </c>
      <c r="AE70" s="129">
        <v>27</v>
      </c>
      <c r="AF70" s="129">
        <v>4</v>
      </c>
      <c r="AG70" s="129">
        <v>1</v>
      </c>
      <c r="AH70" s="129">
        <v>2</v>
      </c>
      <c r="AI70" s="129">
        <v>0</v>
      </c>
      <c r="AJ70" s="129">
        <v>0</v>
      </c>
      <c r="AK70" s="129">
        <v>0</v>
      </c>
      <c r="AL70" s="129">
        <v>0</v>
      </c>
      <c r="AM70" s="129">
        <v>0</v>
      </c>
      <c r="AN70" s="173"/>
    </row>
    <row r="71" spans="1:40" ht="57" customHeight="1">
      <c r="A71" s="86">
        <v>52</v>
      </c>
      <c r="B71" s="94" t="s">
        <v>87</v>
      </c>
      <c r="C71" s="104" t="s">
        <v>169</v>
      </c>
      <c r="D71" s="119">
        <v>0</v>
      </c>
      <c r="E71" s="119">
        <v>0</v>
      </c>
      <c r="F71" s="119">
        <v>0</v>
      </c>
      <c r="G71" s="119">
        <v>0</v>
      </c>
      <c r="H71" s="119">
        <v>0</v>
      </c>
      <c r="I71" s="119">
        <v>0</v>
      </c>
      <c r="J71" s="119"/>
      <c r="K71" s="119"/>
      <c r="L71" s="129">
        <v>0</v>
      </c>
      <c r="M71" s="129">
        <v>0</v>
      </c>
      <c r="N71" s="129">
        <v>0</v>
      </c>
      <c r="O71" s="129">
        <v>0</v>
      </c>
      <c r="P71" s="178">
        <f>SUM(Q71:W71)</f>
        <v>0</v>
      </c>
      <c r="Q71" s="129">
        <v>0</v>
      </c>
      <c r="R71" s="129">
        <v>0</v>
      </c>
      <c r="S71" s="129">
        <v>0</v>
      </c>
      <c r="T71" s="129">
        <v>0</v>
      </c>
      <c r="U71" s="129">
        <v>0</v>
      </c>
      <c r="V71" s="129">
        <v>0</v>
      </c>
      <c r="W71" s="129">
        <v>0</v>
      </c>
      <c r="X71" s="129">
        <v>0</v>
      </c>
      <c r="Y71" s="129">
        <v>0</v>
      </c>
      <c r="Z71" s="129">
        <v>0</v>
      </c>
      <c r="AA71" s="129">
        <v>0</v>
      </c>
      <c r="AB71" s="129">
        <v>0</v>
      </c>
      <c r="AC71" s="129">
        <v>0</v>
      </c>
      <c r="AD71" s="129">
        <v>0</v>
      </c>
      <c r="AE71" s="129">
        <v>0</v>
      </c>
      <c r="AF71" s="129">
        <v>0</v>
      </c>
      <c r="AG71" s="129">
        <v>0</v>
      </c>
      <c r="AH71" s="129">
        <v>0</v>
      </c>
      <c r="AI71" s="129">
        <v>0</v>
      </c>
      <c r="AJ71" s="129">
        <v>0</v>
      </c>
      <c r="AK71" s="129">
        <v>0</v>
      </c>
      <c r="AL71" s="129">
        <v>0</v>
      </c>
      <c r="AM71" s="129">
        <v>0</v>
      </c>
      <c r="AN71" s="173"/>
    </row>
    <row r="72" spans="1:40" ht="81" customHeight="1">
      <c r="A72" s="86">
        <v>53</v>
      </c>
      <c r="B72" s="93" t="s">
        <v>88</v>
      </c>
      <c r="C72" s="101" t="s">
        <v>170</v>
      </c>
      <c r="D72" s="119">
        <v>9</v>
      </c>
      <c r="E72" s="119">
        <v>8</v>
      </c>
      <c r="F72" s="119">
        <v>9</v>
      </c>
      <c r="G72" s="119">
        <v>0</v>
      </c>
      <c r="H72" s="119">
        <v>0</v>
      </c>
      <c r="I72" s="119">
        <v>0</v>
      </c>
      <c r="J72" s="119"/>
      <c r="K72" s="119"/>
      <c r="L72" s="129">
        <v>15</v>
      </c>
      <c r="M72" s="129">
        <v>22</v>
      </c>
      <c r="N72" s="129">
        <v>40</v>
      </c>
      <c r="O72" s="129">
        <v>0</v>
      </c>
      <c r="P72" s="178">
        <f>SUM(Q72:W72)</f>
        <v>0</v>
      </c>
      <c r="Q72" s="129">
        <v>9</v>
      </c>
      <c r="R72" s="129">
        <v>1</v>
      </c>
      <c r="S72" s="129">
        <v>1</v>
      </c>
      <c r="T72" s="129">
        <v>0</v>
      </c>
      <c r="U72" s="129">
        <v>0</v>
      </c>
      <c r="V72" s="129">
        <v>0</v>
      </c>
      <c r="W72" s="129">
        <v>0</v>
      </c>
      <c r="X72" s="129">
        <v>0</v>
      </c>
      <c r="Y72" s="129">
        <v>0</v>
      </c>
      <c r="Z72" s="129">
        <v>26</v>
      </c>
      <c r="AA72" s="129">
        <v>1</v>
      </c>
      <c r="AB72" s="129">
        <v>8</v>
      </c>
      <c r="AC72" s="129">
        <v>27</v>
      </c>
      <c r="AD72" s="129">
        <v>0</v>
      </c>
      <c r="AE72" s="129">
        <v>12</v>
      </c>
      <c r="AF72" s="129">
        <v>0</v>
      </c>
      <c r="AG72" s="129">
        <v>0</v>
      </c>
      <c r="AH72" s="129">
        <v>1</v>
      </c>
      <c r="AI72" s="129">
        <v>1</v>
      </c>
      <c r="AJ72" s="129">
        <v>0</v>
      </c>
      <c r="AK72" s="129">
        <v>0</v>
      </c>
      <c r="AL72" s="129">
        <v>0</v>
      </c>
      <c r="AM72" s="129">
        <v>0</v>
      </c>
      <c r="AN72" s="173"/>
    </row>
    <row r="73" spans="1:40" ht="50.25" customHeight="1">
      <c r="A73" s="86">
        <v>54</v>
      </c>
      <c r="B73" s="98" t="s">
        <v>89</v>
      </c>
      <c r="C73" s="102">
        <v>332</v>
      </c>
      <c r="D73" s="119">
        <v>6</v>
      </c>
      <c r="E73" s="119">
        <v>6</v>
      </c>
      <c r="F73" s="119">
        <v>9</v>
      </c>
      <c r="G73" s="119">
        <v>0</v>
      </c>
      <c r="H73" s="119">
        <v>0</v>
      </c>
      <c r="I73" s="119">
        <v>0</v>
      </c>
      <c r="J73" s="119"/>
      <c r="K73" s="119"/>
      <c r="L73" s="129">
        <v>15</v>
      </c>
      <c r="M73" s="129">
        <v>21</v>
      </c>
      <c r="N73" s="129">
        <v>39</v>
      </c>
      <c r="O73" s="129">
        <v>0</v>
      </c>
      <c r="P73" s="178">
        <f>SUM(Q73:W73)</f>
        <v>0</v>
      </c>
      <c r="Q73" s="129">
        <v>9</v>
      </c>
      <c r="R73" s="129">
        <v>1</v>
      </c>
      <c r="S73" s="129">
        <v>1</v>
      </c>
      <c r="T73" s="129">
        <v>0</v>
      </c>
      <c r="U73" s="129">
        <v>0</v>
      </c>
      <c r="V73" s="129">
        <v>0</v>
      </c>
      <c r="W73" s="129">
        <v>0</v>
      </c>
      <c r="X73" s="129">
        <v>0</v>
      </c>
      <c r="Y73" s="129">
        <v>0</v>
      </c>
      <c r="Z73" s="129">
        <v>25</v>
      </c>
      <c r="AA73" s="129">
        <v>1</v>
      </c>
      <c r="AB73" s="129">
        <v>8</v>
      </c>
      <c r="AC73" s="129">
        <v>26</v>
      </c>
      <c r="AD73" s="129">
        <v>0</v>
      </c>
      <c r="AE73" s="129">
        <v>12</v>
      </c>
      <c r="AF73" s="129">
        <v>0</v>
      </c>
      <c r="AG73" s="129">
        <v>0</v>
      </c>
      <c r="AH73" s="129">
        <v>1</v>
      </c>
      <c r="AI73" s="129">
        <v>1</v>
      </c>
      <c r="AJ73" s="129">
        <v>0</v>
      </c>
      <c r="AK73" s="129">
        <v>0</v>
      </c>
      <c r="AL73" s="129">
        <v>0</v>
      </c>
      <c r="AM73" s="129">
        <v>0</v>
      </c>
      <c r="AN73" s="173"/>
    </row>
    <row r="74" spans="1:40" ht="66.75" customHeight="1">
      <c r="A74" s="86">
        <v>55</v>
      </c>
      <c r="B74" s="93" t="s">
        <v>90</v>
      </c>
      <c r="C74" s="101" t="s">
        <v>171</v>
      </c>
      <c r="D74" s="119">
        <v>32</v>
      </c>
      <c r="E74" s="119">
        <v>20</v>
      </c>
      <c r="F74" s="119">
        <v>4</v>
      </c>
      <c r="G74" s="119">
        <v>0</v>
      </c>
      <c r="H74" s="119">
        <v>7</v>
      </c>
      <c r="I74" s="119">
        <v>1</v>
      </c>
      <c r="J74" s="119"/>
      <c r="K74" s="119"/>
      <c r="L74" s="129">
        <v>66</v>
      </c>
      <c r="M74" s="129">
        <v>66</v>
      </c>
      <c r="N74" s="129">
        <v>148</v>
      </c>
      <c r="O74" s="129">
        <v>0</v>
      </c>
      <c r="P74" s="178">
        <f>SUM(Q74:W74)</f>
        <v>0</v>
      </c>
      <c r="Q74" s="129">
        <v>25</v>
      </c>
      <c r="R74" s="129">
        <v>14</v>
      </c>
      <c r="S74" s="129">
        <v>1</v>
      </c>
      <c r="T74" s="129">
        <v>0</v>
      </c>
      <c r="U74" s="129">
        <v>1</v>
      </c>
      <c r="V74" s="129">
        <v>0</v>
      </c>
      <c r="W74" s="129">
        <v>0</v>
      </c>
      <c r="X74" s="129">
        <v>0</v>
      </c>
      <c r="Y74" s="129">
        <v>1</v>
      </c>
      <c r="Z74" s="129">
        <v>91</v>
      </c>
      <c r="AA74" s="129">
        <v>4</v>
      </c>
      <c r="AB74" s="129">
        <v>8</v>
      </c>
      <c r="AC74" s="129">
        <v>101</v>
      </c>
      <c r="AD74" s="129">
        <v>0</v>
      </c>
      <c r="AE74" s="129">
        <v>28</v>
      </c>
      <c r="AF74" s="129">
        <v>0</v>
      </c>
      <c r="AG74" s="129">
        <v>0</v>
      </c>
      <c r="AH74" s="129">
        <v>17</v>
      </c>
      <c r="AI74" s="129">
        <v>1</v>
      </c>
      <c r="AJ74" s="129">
        <v>0</v>
      </c>
      <c r="AK74" s="129">
        <v>1</v>
      </c>
      <c r="AL74" s="129">
        <v>0</v>
      </c>
      <c r="AM74" s="129">
        <v>0</v>
      </c>
      <c r="AN74" s="173"/>
    </row>
    <row r="75" spans="1:40" ht="48" customHeight="1">
      <c r="A75" s="86">
        <v>56</v>
      </c>
      <c r="B75" s="94" t="s">
        <v>91</v>
      </c>
      <c r="C75" s="104" t="s">
        <v>172</v>
      </c>
      <c r="D75" s="119">
        <v>1</v>
      </c>
      <c r="E75" s="119">
        <v>1</v>
      </c>
      <c r="F75" s="119">
        <v>0</v>
      </c>
      <c r="G75" s="119">
        <v>0</v>
      </c>
      <c r="H75" s="119">
        <v>0</v>
      </c>
      <c r="I75" s="119">
        <v>1</v>
      </c>
      <c r="J75" s="119"/>
      <c r="K75" s="119"/>
      <c r="L75" s="129">
        <v>7</v>
      </c>
      <c r="M75" s="129">
        <v>0</v>
      </c>
      <c r="N75" s="129">
        <v>7</v>
      </c>
      <c r="O75" s="129">
        <v>0</v>
      </c>
      <c r="P75" s="178">
        <f>SUM(Q75:W75)</f>
        <v>0</v>
      </c>
      <c r="Q75" s="129">
        <v>1</v>
      </c>
      <c r="R75" s="129">
        <v>0</v>
      </c>
      <c r="S75" s="129">
        <v>1</v>
      </c>
      <c r="T75" s="129">
        <v>0</v>
      </c>
      <c r="U75" s="129">
        <v>0</v>
      </c>
      <c r="V75" s="129">
        <v>0</v>
      </c>
      <c r="W75" s="129">
        <v>0</v>
      </c>
      <c r="X75" s="129">
        <v>0</v>
      </c>
      <c r="Y75" s="129">
        <v>0</v>
      </c>
      <c r="Z75" s="129">
        <v>5</v>
      </c>
      <c r="AA75" s="129">
        <v>0</v>
      </c>
      <c r="AB75" s="129">
        <v>1</v>
      </c>
      <c r="AC75" s="129">
        <v>5</v>
      </c>
      <c r="AD75" s="129">
        <v>0</v>
      </c>
      <c r="AE75" s="129">
        <v>1</v>
      </c>
      <c r="AF75" s="129">
        <v>0</v>
      </c>
      <c r="AG75" s="129">
        <v>0</v>
      </c>
      <c r="AH75" s="129">
        <v>0</v>
      </c>
      <c r="AI75" s="129">
        <v>1</v>
      </c>
      <c r="AJ75" s="129">
        <v>0</v>
      </c>
      <c r="AK75" s="129">
        <v>0</v>
      </c>
      <c r="AL75" s="129">
        <v>0</v>
      </c>
      <c r="AM75" s="129">
        <v>0</v>
      </c>
      <c r="AN75" s="173"/>
    </row>
    <row r="76" spans="1:40" ht="48.75" customHeight="1">
      <c r="A76" s="86">
        <v>57</v>
      </c>
      <c r="B76" s="94" t="s">
        <v>92</v>
      </c>
      <c r="C76" s="104">
        <v>346</v>
      </c>
      <c r="D76" s="119">
        <v>0</v>
      </c>
      <c r="E76" s="119">
        <v>0</v>
      </c>
      <c r="F76" s="119">
        <v>0</v>
      </c>
      <c r="G76" s="119">
        <v>0</v>
      </c>
      <c r="H76" s="119">
        <v>0</v>
      </c>
      <c r="I76" s="119">
        <v>0</v>
      </c>
      <c r="J76" s="119"/>
      <c r="K76" s="119"/>
      <c r="L76" s="129">
        <v>0</v>
      </c>
      <c r="M76" s="129">
        <v>0</v>
      </c>
      <c r="N76" s="129">
        <v>0</v>
      </c>
      <c r="O76" s="129">
        <v>0</v>
      </c>
      <c r="P76" s="178">
        <f>SUM(Q76:W76)</f>
        <v>0</v>
      </c>
      <c r="Q76" s="129">
        <v>0</v>
      </c>
      <c r="R76" s="129">
        <v>0</v>
      </c>
      <c r="S76" s="129">
        <v>0</v>
      </c>
      <c r="T76" s="129">
        <v>0</v>
      </c>
      <c r="U76" s="129">
        <v>0</v>
      </c>
      <c r="V76" s="129">
        <v>0</v>
      </c>
      <c r="W76" s="129">
        <v>0</v>
      </c>
      <c r="X76" s="129">
        <v>0</v>
      </c>
      <c r="Y76" s="129">
        <v>0</v>
      </c>
      <c r="Z76" s="129">
        <v>0</v>
      </c>
      <c r="AA76" s="129">
        <v>0</v>
      </c>
      <c r="AB76" s="129">
        <v>0</v>
      </c>
      <c r="AC76" s="129">
        <v>0</v>
      </c>
      <c r="AD76" s="129">
        <v>0</v>
      </c>
      <c r="AE76" s="129">
        <v>0</v>
      </c>
      <c r="AF76" s="129">
        <v>0</v>
      </c>
      <c r="AG76" s="129">
        <v>0</v>
      </c>
      <c r="AH76" s="129">
        <v>0</v>
      </c>
      <c r="AI76" s="129">
        <v>0</v>
      </c>
      <c r="AJ76" s="129">
        <v>0</v>
      </c>
      <c r="AK76" s="129">
        <v>0</v>
      </c>
      <c r="AL76" s="129">
        <v>0</v>
      </c>
      <c r="AM76" s="129">
        <v>0</v>
      </c>
      <c r="AN76" s="173"/>
    </row>
    <row r="77" spans="1:40" ht="81" customHeight="1">
      <c r="A77" s="86">
        <v>58</v>
      </c>
      <c r="B77" s="94" t="s">
        <v>93</v>
      </c>
      <c r="C77" s="104" t="s">
        <v>173</v>
      </c>
      <c r="D77" s="119">
        <v>0</v>
      </c>
      <c r="E77" s="119">
        <v>0</v>
      </c>
      <c r="F77" s="119">
        <v>0</v>
      </c>
      <c r="G77" s="119">
        <v>0</v>
      </c>
      <c r="H77" s="119">
        <v>0</v>
      </c>
      <c r="I77" s="119">
        <v>0</v>
      </c>
      <c r="J77" s="119"/>
      <c r="K77" s="119"/>
      <c r="L77" s="129">
        <v>0</v>
      </c>
      <c r="M77" s="129">
        <v>0</v>
      </c>
      <c r="N77" s="129">
        <v>0</v>
      </c>
      <c r="O77" s="129">
        <v>0</v>
      </c>
      <c r="P77" s="178">
        <f>SUM(Q77:W77)</f>
        <v>0</v>
      </c>
      <c r="Q77" s="129">
        <v>0</v>
      </c>
      <c r="R77" s="129">
        <v>0</v>
      </c>
      <c r="S77" s="129">
        <v>0</v>
      </c>
      <c r="T77" s="129">
        <v>0</v>
      </c>
      <c r="U77" s="129">
        <v>0</v>
      </c>
      <c r="V77" s="129">
        <v>0</v>
      </c>
      <c r="W77" s="129">
        <v>0</v>
      </c>
      <c r="X77" s="129">
        <v>0</v>
      </c>
      <c r="Y77" s="129">
        <v>0</v>
      </c>
      <c r="Z77" s="129">
        <v>0</v>
      </c>
      <c r="AA77" s="129">
        <v>0</v>
      </c>
      <c r="AB77" s="129">
        <v>0</v>
      </c>
      <c r="AC77" s="129">
        <v>0</v>
      </c>
      <c r="AD77" s="129">
        <v>0</v>
      </c>
      <c r="AE77" s="129">
        <v>0</v>
      </c>
      <c r="AF77" s="129">
        <v>0</v>
      </c>
      <c r="AG77" s="129">
        <v>0</v>
      </c>
      <c r="AH77" s="129">
        <v>0</v>
      </c>
      <c r="AI77" s="129">
        <v>0</v>
      </c>
      <c r="AJ77" s="129">
        <v>0</v>
      </c>
      <c r="AK77" s="129">
        <v>0</v>
      </c>
      <c r="AL77" s="129">
        <v>0</v>
      </c>
      <c r="AM77" s="129">
        <v>0</v>
      </c>
      <c r="AN77" s="173"/>
    </row>
    <row r="78" spans="1:40" ht="70.5" customHeight="1">
      <c r="A78" s="86">
        <v>59</v>
      </c>
      <c r="B78" s="93" t="s">
        <v>94</v>
      </c>
      <c r="C78" s="101" t="s">
        <v>174</v>
      </c>
      <c r="D78" s="119">
        <v>0</v>
      </c>
      <c r="E78" s="119">
        <v>0</v>
      </c>
      <c r="F78" s="119">
        <v>0</v>
      </c>
      <c r="G78" s="119">
        <v>0</v>
      </c>
      <c r="H78" s="119">
        <v>0</v>
      </c>
      <c r="I78" s="119">
        <v>0</v>
      </c>
      <c r="J78" s="119"/>
      <c r="K78" s="119"/>
      <c r="L78" s="129">
        <v>0</v>
      </c>
      <c r="M78" s="129">
        <v>0</v>
      </c>
      <c r="N78" s="129">
        <v>0</v>
      </c>
      <c r="O78" s="129">
        <v>0</v>
      </c>
      <c r="P78" s="178">
        <f>SUM(Q78:W78)</f>
        <v>0</v>
      </c>
      <c r="Q78" s="129">
        <v>0</v>
      </c>
      <c r="R78" s="129">
        <v>0</v>
      </c>
      <c r="S78" s="129">
        <v>0</v>
      </c>
      <c r="T78" s="129">
        <v>0</v>
      </c>
      <c r="U78" s="129">
        <v>0</v>
      </c>
      <c r="V78" s="129">
        <v>0</v>
      </c>
      <c r="W78" s="129">
        <v>0</v>
      </c>
      <c r="X78" s="129">
        <v>0</v>
      </c>
      <c r="Y78" s="129">
        <v>0</v>
      </c>
      <c r="Z78" s="129">
        <v>0</v>
      </c>
      <c r="AA78" s="129">
        <v>0</v>
      </c>
      <c r="AB78" s="129">
        <v>0</v>
      </c>
      <c r="AC78" s="129">
        <v>0</v>
      </c>
      <c r="AD78" s="129">
        <v>0</v>
      </c>
      <c r="AE78" s="129">
        <v>0</v>
      </c>
      <c r="AF78" s="129">
        <v>0</v>
      </c>
      <c r="AG78" s="129">
        <v>0</v>
      </c>
      <c r="AH78" s="129">
        <v>0</v>
      </c>
      <c r="AI78" s="129">
        <v>0</v>
      </c>
      <c r="AJ78" s="129">
        <v>0</v>
      </c>
      <c r="AK78" s="129">
        <v>0</v>
      </c>
      <c r="AL78" s="129">
        <v>0</v>
      </c>
      <c r="AM78" s="129">
        <v>0</v>
      </c>
      <c r="AN78" s="173"/>
    </row>
    <row r="79" spans="1:40" ht="29.25" customHeight="1">
      <c r="A79" s="84">
        <v>60</v>
      </c>
      <c r="B79" s="96" t="s">
        <v>95</v>
      </c>
      <c r="C79" s="101" t="s">
        <v>175</v>
      </c>
      <c r="D79" s="119">
        <v>61</v>
      </c>
      <c r="E79" s="119">
        <v>37</v>
      </c>
      <c r="F79" s="119">
        <v>5</v>
      </c>
      <c r="G79" s="119">
        <v>2</v>
      </c>
      <c r="H79" s="119">
        <v>9</v>
      </c>
      <c r="I79" s="119">
        <v>0</v>
      </c>
      <c r="J79" s="119"/>
      <c r="K79" s="119"/>
      <c r="L79" s="129">
        <v>71</v>
      </c>
      <c r="M79" s="129">
        <v>112</v>
      </c>
      <c r="N79" s="129">
        <v>220</v>
      </c>
      <c r="O79" s="129">
        <v>0</v>
      </c>
      <c r="P79" s="178">
        <f>SUM(Q79:W79)</f>
        <v>0</v>
      </c>
      <c r="Q79" s="129">
        <v>30</v>
      </c>
      <c r="R79" s="129">
        <v>32</v>
      </c>
      <c r="S79" s="129">
        <v>0</v>
      </c>
      <c r="T79" s="129">
        <v>0</v>
      </c>
      <c r="U79" s="129">
        <v>4</v>
      </c>
      <c r="V79" s="129">
        <v>0</v>
      </c>
      <c r="W79" s="129">
        <v>2</v>
      </c>
      <c r="X79" s="129">
        <v>2</v>
      </c>
      <c r="Y79" s="129">
        <v>5</v>
      </c>
      <c r="Z79" s="129">
        <v>115</v>
      </c>
      <c r="AA79" s="129">
        <v>5</v>
      </c>
      <c r="AB79" s="129">
        <v>29</v>
      </c>
      <c r="AC79" s="129">
        <v>140</v>
      </c>
      <c r="AD79" s="129">
        <v>0</v>
      </c>
      <c r="AE79" s="129">
        <v>37</v>
      </c>
      <c r="AF79" s="129">
        <v>0</v>
      </c>
      <c r="AG79" s="129">
        <v>1</v>
      </c>
      <c r="AH79" s="129">
        <v>37</v>
      </c>
      <c r="AI79" s="129">
        <v>0</v>
      </c>
      <c r="AJ79" s="129">
        <v>0</v>
      </c>
      <c r="AK79" s="129">
        <v>5</v>
      </c>
      <c r="AL79" s="129">
        <v>0</v>
      </c>
      <c r="AM79" s="129">
        <v>2</v>
      </c>
      <c r="AN79" s="172"/>
    </row>
    <row r="80" spans="1:40" ht="45" customHeight="1">
      <c r="A80" s="86">
        <v>61</v>
      </c>
      <c r="B80" s="97" t="s">
        <v>96</v>
      </c>
      <c r="C80" s="104" t="s">
        <v>176</v>
      </c>
      <c r="D80" s="119">
        <v>28</v>
      </c>
      <c r="E80" s="119">
        <v>17</v>
      </c>
      <c r="F80" s="119">
        <v>1</v>
      </c>
      <c r="G80" s="119">
        <v>2</v>
      </c>
      <c r="H80" s="119">
        <v>2</v>
      </c>
      <c r="I80" s="119">
        <v>0</v>
      </c>
      <c r="J80" s="119"/>
      <c r="K80" s="119"/>
      <c r="L80" s="129">
        <v>34</v>
      </c>
      <c r="M80" s="129">
        <v>36</v>
      </c>
      <c r="N80" s="129">
        <v>75</v>
      </c>
      <c r="O80" s="129">
        <v>0</v>
      </c>
      <c r="P80" s="178">
        <f>SUM(Q80:W80)</f>
        <v>0</v>
      </c>
      <c r="Q80" s="129">
        <v>13</v>
      </c>
      <c r="R80" s="129">
        <v>9</v>
      </c>
      <c r="S80" s="129">
        <v>0</v>
      </c>
      <c r="T80" s="129">
        <v>0</v>
      </c>
      <c r="U80" s="129">
        <v>1</v>
      </c>
      <c r="V80" s="129">
        <v>0</v>
      </c>
      <c r="W80" s="129">
        <v>2</v>
      </c>
      <c r="X80" s="129">
        <v>1</v>
      </c>
      <c r="Y80" s="129">
        <v>4</v>
      </c>
      <c r="Z80" s="129">
        <v>45</v>
      </c>
      <c r="AA80" s="129">
        <v>1</v>
      </c>
      <c r="AB80" s="129">
        <v>17</v>
      </c>
      <c r="AC80" s="129">
        <v>48</v>
      </c>
      <c r="AD80" s="129">
        <v>0</v>
      </c>
      <c r="AE80" s="129">
        <v>14</v>
      </c>
      <c r="AF80" s="129">
        <v>0</v>
      </c>
      <c r="AG80" s="129">
        <v>1</v>
      </c>
      <c r="AH80" s="129">
        <v>9</v>
      </c>
      <c r="AI80" s="129">
        <v>0</v>
      </c>
      <c r="AJ80" s="129">
        <v>0</v>
      </c>
      <c r="AK80" s="129">
        <v>3</v>
      </c>
      <c r="AL80" s="129">
        <v>0</v>
      </c>
      <c r="AM80" s="129">
        <v>2</v>
      </c>
      <c r="AN80" s="173"/>
    </row>
    <row r="81" spans="1:40" ht="36.75" customHeight="1">
      <c r="A81" s="86">
        <v>62</v>
      </c>
      <c r="B81" s="97" t="s">
        <v>97</v>
      </c>
      <c r="C81" s="104" t="s">
        <v>177</v>
      </c>
      <c r="D81" s="119">
        <v>3</v>
      </c>
      <c r="E81" s="119">
        <v>0</v>
      </c>
      <c r="F81" s="119">
        <v>0</v>
      </c>
      <c r="G81" s="119">
        <v>0</v>
      </c>
      <c r="H81" s="119">
        <v>0</v>
      </c>
      <c r="I81" s="119">
        <v>0</v>
      </c>
      <c r="J81" s="119"/>
      <c r="K81" s="119"/>
      <c r="L81" s="129">
        <v>7</v>
      </c>
      <c r="M81" s="129">
        <v>10</v>
      </c>
      <c r="N81" s="129">
        <v>19</v>
      </c>
      <c r="O81" s="129">
        <v>0</v>
      </c>
      <c r="P81" s="178">
        <f>SUM(Q81:W81)</f>
        <v>0</v>
      </c>
      <c r="Q81" s="129">
        <v>1</v>
      </c>
      <c r="R81" s="129">
        <v>2</v>
      </c>
      <c r="S81" s="129">
        <v>0</v>
      </c>
      <c r="T81" s="129">
        <v>0</v>
      </c>
      <c r="U81" s="129">
        <v>1</v>
      </c>
      <c r="V81" s="129">
        <v>0</v>
      </c>
      <c r="W81" s="129">
        <v>0</v>
      </c>
      <c r="X81" s="129">
        <v>0</v>
      </c>
      <c r="Y81" s="129">
        <v>0</v>
      </c>
      <c r="Z81" s="129">
        <v>13</v>
      </c>
      <c r="AA81" s="129">
        <v>0</v>
      </c>
      <c r="AB81" s="129">
        <v>1</v>
      </c>
      <c r="AC81" s="129">
        <v>14</v>
      </c>
      <c r="AD81" s="129">
        <v>0</v>
      </c>
      <c r="AE81" s="129">
        <v>1</v>
      </c>
      <c r="AF81" s="129">
        <v>0</v>
      </c>
      <c r="AG81" s="129">
        <v>0</v>
      </c>
      <c r="AH81" s="129">
        <v>2</v>
      </c>
      <c r="AI81" s="129">
        <v>0</v>
      </c>
      <c r="AJ81" s="129">
        <v>0</v>
      </c>
      <c r="AK81" s="129">
        <v>0</v>
      </c>
      <c r="AL81" s="129">
        <v>0</v>
      </c>
      <c r="AM81" s="129">
        <v>0</v>
      </c>
      <c r="AN81" s="173"/>
    </row>
    <row r="82" spans="1:40" ht="66.75" customHeight="1">
      <c r="A82" s="86">
        <v>63</v>
      </c>
      <c r="B82" s="96" t="s">
        <v>98</v>
      </c>
      <c r="C82" s="101" t="s">
        <v>178</v>
      </c>
      <c r="D82" s="119">
        <v>5</v>
      </c>
      <c r="E82" s="119">
        <v>3</v>
      </c>
      <c r="F82" s="119">
        <v>1</v>
      </c>
      <c r="G82" s="119">
        <v>0</v>
      </c>
      <c r="H82" s="119">
        <v>0</v>
      </c>
      <c r="I82" s="119">
        <v>0</v>
      </c>
      <c r="J82" s="119"/>
      <c r="K82" s="119"/>
      <c r="L82" s="129">
        <v>13</v>
      </c>
      <c r="M82" s="129">
        <v>14</v>
      </c>
      <c r="N82" s="129">
        <v>28</v>
      </c>
      <c r="O82" s="129">
        <v>0</v>
      </c>
      <c r="P82" s="178">
        <f>SUM(Q82:W82)</f>
        <v>0</v>
      </c>
      <c r="Q82" s="129">
        <v>9</v>
      </c>
      <c r="R82" s="129">
        <v>1</v>
      </c>
      <c r="S82" s="129">
        <v>0</v>
      </c>
      <c r="T82" s="129">
        <v>0</v>
      </c>
      <c r="U82" s="129">
        <v>1</v>
      </c>
      <c r="V82" s="129">
        <v>0</v>
      </c>
      <c r="W82" s="129">
        <v>0</v>
      </c>
      <c r="X82" s="129">
        <v>0</v>
      </c>
      <c r="Y82" s="129">
        <v>1</v>
      </c>
      <c r="Z82" s="129">
        <v>16</v>
      </c>
      <c r="AA82" s="129">
        <v>0</v>
      </c>
      <c r="AB82" s="129">
        <v>2</v>
      </c>
      <c r="AC82" s="129">
        <v>17</v>
      </c>
      <c r="AD82" s="129">
        <v>0</v>
      </c>
      <c r="AE82" s="129">
        <v>9</v>
      </c>
      <c r="AF82" s="129">
        <v>0</v>
      </c>
      <c r="AG82" s="129">
        <v>0</v>
      </c>
      <c r="AH82" s="129">
        <v>1</v>
      </c>
      <c r="AI82" s="129">
        <v>0</v>
      </c>
      <c r="AJ82" s="129">
        <v>0</v>
      </c>
      <c r="AK82" s="129">
        <v>1</v>
      </c>
      <c r="AL82" s="129">
        <v>0</v>
      </c>
      <c r="AM82" s="129">
        <v>0</v>
      </c>
      <c r="AN82" s="173"/>
    </row>
    <row r="83" spans="1:40" ht="33.75" customHeight="1">
      <c r="A83" s="86">
        <v>64</v>
      </c>
      <c r="B83" s="97" t="s">
        <v>99</v>
      </c>
      <c r="C83" s="104" t="s">
        <v>179</v>
      </c>
      <c r="D83" s="119">
        <v>3</v>
      </c>
      <c r="E83" s="119">
        <v>3</v>
      </c>
      <c r="F83" s="119">
        <v>1</v>
      </c>
      <c r="G83" s="119">
        <v>0</v>
      </c>
      <c r="H83" s="119">
        <v>0</v>
      </c>
      <c r="I83" s="119">
        <v>0</v>
      </c>
      <c r="J83" s="119"/>
      <c r="K83" s="119"/>
      <c r="L83" s="129">
        <v>11</v>
      </c>
      <c r="M83" s="129">
        <v>10</v>
      </c>
      <c r="N83" s="129">
        <v>25</v>
      </c>
      <c r="O83" s="129">
        <v>0</v>
      </c>
      <c r="P83" s="178">
        <f>SUM(Q83:W83)</f>
        <v>0</v>
      </c>
      <c r="Q83" s="129">
        <v>8</v>
      </c>
      <c r="R83" s="129">
        <v>1</v>
      </c>
      <c r="S83" s="129">
        <v>0</v>
      </c>
      <c r="T83" s="129">
        <v>0</v>
      </c>
      <c r="U83" s="129">
        <v>1</v>
      </c>
      <c r="V83" s="129">
        <v>0</v>
      </c>
      <c r="W83" s="129">
        <v>0</v>
      </c>
      <c r="X83" s="129">
        <v>0</v>
      </c>
      <c r="Y83" s="129">
        <v>1</v>
      </c>
      <c r="Z83" s="129">
        <v>11</v>
      </c>
      <c r="AA83" s="129">
        <v>0</v>
      </c>
      <c r="AB83" s="129">
        <v>2</v>
      </c>
      <c r="AC83" s="129">
        <v>12</v>
      </c>
      <c r="AD83" s="129">
        <v>0</v>
      </c>
      <c r="AE83" s="129">
        <v>8</v>
      </c>
      <c r="AF83" s="129">
        <v>0</v>
      </c>
      <c r="AG83" s="129">
        <v>0</v>
      </c>
      <c r="AH83" s="129">
        <v>1</v>
      </c>
      <c r="AI83" s="129">
        <v>0</v>
      </c>
      <c r="AJ83" s="129">
        <v>0</v>
      </c>
      <c r="AK83" s="129">
        <v>0</v>
      </c>
      <c r="AL83" s="129">
        <v>0</v>
      </c>
      <c r="AM83" s="129">
        <v>0</v>
      </c>
      <c r="AN83" s="173"/>
    </row>
    <row r="84" spans="1:40" ht="58.5" customHeight="1">
      <c r="A84" s="86">
        <v>65</v>
      </c>
      <c r="B84" s="93" t="s">
        <v>100</v>
      </c>
      <c r="C84" s="101" t="s">
        <v>180</v>
      </c>
      <c r="D84" s="119">
        <v>12</v>
      </c>
      <c r="E84" s="119">
        <v>11</v>
      </c>
      <c r="F84" s="119">
        <v>4</v>
      </c>
      <c r="G84" s="119">
        <v>0</v>
      </c>
      <c r="H84" s="119">
        <v>0</v>
      </c>
      <c r="I84" s="119">
        <v>0</v>
      </c>
      <c r="J84" s="119"/>
      <c r="K84" s="119"/>
      <c r="L84" s="129">
        <v>8</v>
      </c>
      <c r="M84" s="129">
        <v>25</v>
      </c>
      <c r="N84" s="129">
        <v>36</v>
      </c>
      <c r="O84" s="129">
        <v>0</v>
      </c>
      <c r="P84" s="178">
        <f>SUM(Q84:W84)</f>
        <v>0</v>
      </c>
      <c r="Q84" s="129">
        <v>12</v>
      </c>
      <c r="R84" s="129">
        <v>1</v>
      </c>
      <c r="S84" s="129">
        <v>0</v>
      </c>
      <c r="T84" s="129">
        <v>0</v>
      </c>
      <c r="U84" s="129">
        <v>1</v>
      </c>
      <c r="V84" s="129">
        <v>0</v>
      </c>
      <c r="W84" s="129">
        <v>1</v>
      </c>
      <c r="X84" s="129">
        <v>1</v>
      </c>
      <c r="Y84" s="129">
        <v>1</v>
      </c>
      <c r="Z84" s="129">
        <v>18</v>
      </c>
      <c r="AA84" s="129">
        <v>1</v>
      </c>
      <c r="AB84" s="129">
        <v>1</v>
      </c>
      <c r="AC84" s="129">
        <v>19</v>
      </c>
      <c r="AD84" s="129">
        <v>0</v>
      </c>
      <c r="AE84" s="129">
        <v>15</v>
      </c>
      <c r="AF84" s="129">
        <v>0</v>
      </c>
      <c r="AG84" s="129">
        <v>0</v>
      </c>
      <c r="AH84" s="129">
        <v>1</v>
      </c>
      <c r="AI84" s="129">
        <v>0</v>
      </c>
      <c r="AJ84" s="129">
        <v>0</v>
      </c>
      <c r="AK84" s="129">
        <v>1</v>
      </c>
      <c r="AL84" s="129">
        <v>0</v>
      </c>
      <c r="AM84" s="129">
        <v>1</v>
      </c>
      <c r="AN84" s="173"/>
    </row>
    <row r="85" spans="1:40" ht="42.75" customHeight="1">
      <c r="A85" s="86">
        <v>66</v>
      </c>
      <c r="B85" s="94" t="s">
        <v>101</v>
      </c>
      <c r="C85" s="104" t="s">
        <v>181</v>
      </c>
      <c r="D85" s="119">
        <v>0</v>
      </c>
      <c r="E85" s="119">
        <v>0</v>
      </c>
      <c r="F85" s="119">
        <v>0</v>
      </c>
      <c r="G85" s="119">
        <v>0</v>
      </c>
      <c r="H85" s="119">
        <v>0</v>
      </c>
      <c r="I85" s="119">
        <v>0</v>
      </c>
      <c r="J85" s="119"/>
      <c r="K85" s="119"/>
      <c r="L85" s="129">
        <v>0</v>
      </c>
      <c r="M85" s="129">
        <v>0</v>
      </c>
      <c r="N85" s="129">
        <v>0</v>
      </c>
      <c r="O85" s="129">
        <v>0</v>
      </c>
      <c r="P85" s="178">
        <f>SUM(Q85:W85)</f>
        <v>0</v>
      </c>
      <c r="Q85" s="129">
        <v>0</v>
      </c>
      <c r="R85" s="129">
        <v>0</v>
      </c>
      <c r="S85" s="129">
        <v>0</v>
      </c>
      <c r="T85" s="129">
        <v>0</v>
      </c>
      <c r="U85" s="129">
        <v>0</v>
      </c>
      <c r="V85" s="129">
        <v>0</v>
      </c>
      <c r="W85" s="129">
        <v>0</v>
      </c>
      <c r="X85" s="129">
        <v>0</v>
      </c>
      <c r="Y85" s="129">
        <v>0</v>
      </c>
      <c r="Z85" s="129">
        <v>0</v>
      </c>
      <c r="AA85" s="129">
        <v>0</v>
      </c>
      <c r="AB85" s="129">
        <v>0</v>
      </c>
      <c r="AC85" s="129">
        <v>0</v>
      </c>
      <c r="AD85" s="129">
        <v>0</v>
      </c>
      <c r="AE85" s="129">
        <v>0</v>
      </c>
      <c r="AF85" s="129">
        <v>0</v>
      </c>
      <c r="AG85" s="129">
        <v>0</v>
      </c>
      <c r="AH85" s="129">
        <v>0</v>
      </c>
      <c r="AI85" s="129">
        <v>0</v>
      </c>
      <c r="AJ85" s="129">
        <v>0</v>
      </c>
      <c r="AK85" s="129">
        <v>0</v>
      </c>
      <c r="AL85" s="129">
        <v>0</v>
      </c>
      <c r="AM85" s="129">
        <v>0</v>
      </c>
      <c r="AN85" s="173"/>
    </row>
    <row r="86" spans="1:40" ht="70.5" customHeight="1">
      <c r="A86" s="86">
        <v>67</v>
      </c>
      <c r="B86" s="94" t="s">
        <v>102</v>
      </c>
      <c r="C86" s="104" t="s">
        <v>182</v>
      </c>
      <c r="D86" s="119">
        <v>0</v>
      </c>
      <c r="E86" s="119">
        <v>0</v>
      </c>
      <c r="F86" s="119">
        <v>0</v>
      </c>
      <c r="G86" s="119">
        <v>0</v>
      </c>
      <c r="H86" s="119">
        <v>0</v>
      </c>
      <c r="I86" s="119">
        <v>0</v>
      </c>
      <c r="J86" s="119"/>
      <c r="K86" s="119"/>
      <c r="L86" s="129">
        <v>0</v>
      </c>
      <c r="M86" s="129">
        <v>0</v>
      </c>
      <c r="N86" s="129">
        <v>0</v>
      </c>
      <c r="O86" s="129">
        <v>0</v>
      </c>
      <c r="P86" s="178">
        <f>SUM(Q86:W86)</f>
        <v>0</v>
      </c>
      <c r="Q86" s="129">
        <v>0</v>
      </c>
      <c r="R86" s="129">
        <v>0</v>
      </c>
      <c r="S86" s="129">
        <v>0</v>
      </c>
      <c r="T86" s="129">
        <v>0</v>
      </c>
      <c r="U86" s="129">
        <v>0</v>
      </c>
      <c r="V86" s="129">
        <v>0</v>
      </c>
      <c r="W86" s="129">
        <v>0</v>
      </c>
      <c r="X86" s="129">
        <v>0</v>
      </c>
      <c r="Y86" s="129">
        <v>0</v>
      </c>
      <c r="Z86" s="129">
        <v>0</v>
      </c>
      <c r="AA86" s="129">
        <v>0</v>
      </c>
      <c r="AB86" s="129">
        <v>0</v>
      </c>
      <c r="AC86" s="129">
        <v>0</v>
      </c>
      <c r="AD86" s="129">
        <v>0</v>
      </c>
      <c r="AE86" s="129">
        <v>0</v>
      </c>
      <c r="AF86" s="129">
        <v>0</v>
      </c>
      <c r="AG86" s="129">
        <v>0</v>
      </c>
      <c r="AH86" s="129">
        <v>0</v>
      </c>
      <c r="AI86" s="129">
        <v>0</v>
      </c>
      <c r="AJ86" s="129">
        <v>0</v>
      </c>
      <c r="AK86" s="129">
        <v>0</v>
      </c>
      <c r="AL86" s="129">
        <v>0</v>
      </c>
      <c r="AM86" s="129">
        <v>0</v>
      </c>
      <c r="AN86" s="173"/>
    </row>
    <row r="87" spans="1:40" ht="60.75" customHeight="1">
      <c r="A87" s="86">
        <v>68</v>
      </c>
      <c r="B87" s="93" t="s">
        <v>103</v>
      </c>
      <c r="C87" s="101" t="s">
        <v>183</v>
      </c>
      <c r="D87" s="119">
        <v>0</v>
      </c>
      <c r="E87" s="119">
        <v>0</v>
      </c>
      <c r="F87" s="119">
        <v>0</v>
      </c>
      <c r="G87" s="119">
        <v>0</v>
      </c>
      <c r="H87" s="119">
        <v>0</v>
      </c>
      <c r="I87" s="119">
        <v>0</v>
      </c>
      <c r="J87" s="119"/>
      <c r="K87" s="119"/>
      <c r="L87" s="129">
        <v>1</v>
      </c>
      <c r="M87" s="129">
        <v>2</v>
      </c>
      <c r="N87" s="129">
        <v>3</v>
      </c>
      <c r="O87" s="129">
        <v>0</v>
      </c>
      <c r="P87" s="178">
        <f>SUM(Q87:W87)</f>
        <v>0</v>
      </c>
      <c r="Q87" s="129">
        <v>2</v>
      </c>
      <c r="R87" s="129">
        <v>0</v>
      </c>
      <c r="S87" s="129">
        <v>0</v>
      </c>
      <c r="T87" s="129">
        <v>0</v>
      </c>
      <c r="U87" s="129">
        <v>0</v>
      </c>
      <c r="V87" s="129">
        <v>0</v>
      </c>
      <c r="W87" s="129">
        <v>0</v>
      </c>
      <c r="X87" s="129">
        <v>0</v>
      </c>
      <c r="Y87" s="129">
        <v>0</v>
      </c>
      <c r="Z87" s="129">
        <v>1</v>
      </c>
      <c r="AA87" s="129">
        <v>0</v>
      </c>
      <c r="AB87" s="129">
        <v>0</v>
      </c>
      <c r="AC87" s="129">
        <v>1</v>
      </c>
      <c r="AD87" s="129">
        <v>0</v>
      </c>
      <c r="AE87" s="129">
        <v>2</v>
      </c>
      <c r="AF87" s="129">
        <v>0</v>
      </c>
      <c r="AG87" s="129">
        <v>0</v>
      </c>
      <c r="AH87" s="129">
        <v>0</v>
      </c>
      <c r="AI87" s="129">
        <v>0</v>
      </c>
      <c r="AJ87" s="129">
        <v>0</v>
      </c>
      <c r="AK87" s="129">
        <v>0</v>
      </c>
      <c r="AL87" s="129">
        <v>0</v>
      </c>
      <c r="AM87" s="129">
        <v>0</v>
      </c>
      <c r="AN87" s="173"/>
    </row>
    <row r="88" spans="1:40" ht="43.5" customHeight="1">
      <c r="A88" s="86">
        <v>69</v>
      </c>
      <c r="B88" s="94" t="s">
        <v>104</v>
      </c>
      <c r="C88" s="103" t="s">
        <v>184</v>
      </c>
      <c r="D88" s="119">
        <v>0</v>
      </c>
      <c r="E88" s="119">
        <v>0</v>
      </c>
      <c r="F88" s="119">
        <v>0</v>
      </c>
      <c r="G88" s="119">
        <v>0</v>
      </c>
      <c r="H88" s="119">
        <v>0</v>
      </c>
      <c r="I88" s="119">
        <v>0</v>
      </c>
      <c r="J88" s="119"/>
      <c r="K88" s="119"/>
      <c r="L88" s="129">
        <v>1</v>
      </c>
      <c r="M88" s="129">
        <v>1</v>
      </c>
      <c r="N88" s="129">
        <v>2</v>
      </c>
      <c r="O88" s="129">
        <v>0</v>
      </c>
      <c r="P88" s="178">
        <f>SUM(Q88:W88)</f>
        <v>0</v>
      </c>
      <c r="Q88" s="129">
        <v>1</v>
      </c>
      <c r="R88" s="129">
        <v>0</v>
      </c>
      <c r="S88" s="129">
        <v>0</v>
      </c>
      <c r="T88" s="129">
        <v>0</v>
      </c>
      <c r="U88" s="129">
        <v>0</v>
      </c>
      <c r="V88" s="129">
        <v>0</v>
      </c>
      <c r="W88" s="129">
        <v>0</v>
      </c>
      <c r="X88" s="129">
        <v>0</v>
      </c>
      <c r="Y88" s="129">
        <v>0</v>
      </c>
      <c r="Z88" s="129">
        <v>1</v>
      </c>
      <c r="AA88" s="129">
        <v>0</v>
      </c>
      <c r="AB88" s="129">
        <v>0</v>
      </c>
      <c r="AC88" s="129">
        <v>1</v>
      </c>
      <c r="AD88" s="129">
        <v>0</v>
      </c>
      <c r="AE88" s="129">
        <v>1</v>
      </c>
      <c r="AF88" s="129">
        <v>0</v>
      </c>
      <c r="AG88" s="129">
        <v>0</v>
      </c>
      <c r="AH88" s="129">
        <v>0</v>
      </c>
      <c r="AI88" s="129">
        <v>0</v>
      </c>
      <c r="AJ88" s="129">
        <v>0</v>
      </c>
      <c r="AK88" s="129">
        <v>0</v>
      </c>
      <c r="AL88" s="129">
        <v>0</v>
      </c>
      <c r="AM88" s="129">
        <v>0</v>
      </c>
      <c r="AN88" s="173"/>
    </row>
    <row r="89" spans="1:40" ht="58.5" customHeight="1">
      <c r="A89" s="86">
        <v>70</v>
      </c>
      <c r="B89" s="94" t="s">
        <v>105</v>
      </c>
      <c r="C89" s="104" t="s">
        <v>185</v>
      </c>
      <c r="D89" s="119">
        <v>0</v>
      </c>
      <c r="E89" s="119">
        <v>0</v>
      </c>
      <c r="F89" s="119">
        <v>0</v>
      </c>
      <c r="G89" s="119">
        <v>0</v>
      </c>
      <c r="H89" s="119">
        <v>0</v>
      </c>
      <c r="I89" s="119">
        <v>0</v>
      </c>
      <c r="J89" s="119"/>
      <c r="K89" s="119"/>
      <c r="L89" s="129">
        <v>0</v>
      </c>
      <c r="M89" s="129">
        <v>0</v>
      </c>
      <c r="N89" s="129">
        <v>0</v>
      </c>
      <c r="O89" s="129">
        <v>0</v>
      </c>
      <c r="P89" s="178">
        <f>SUM(Q89:W89)</f>
        <v>0</v>
      </c>
      <c r="Q89" s="129">
        <v>0</v>
      </c>
      <c r="R89" s="129">
        <v>0</v>
      </c>
      <c r="S89" s="129">
        <v>0</v>
      </c>
      <c r="T89" s="129">
        <v>0</v>
      </c>
      <c r="U89" s="129">
        <v>0</v>
      </c>
      <c r="V89" s="129">
        <v>0</v>
      </c>
      <c r="W89" s="129">
        <v>0</v>
      </c>
      <c r="X89" s="129">
        <v>0</v>
      </c>
      <c r="Y89" s="129">
        <v>0</v>
      </c>
      <c r="Z89" s="129">
        <v>0</v>
      </c>
      <c r="AA89" s="129">
        <v>0</v>
      </c>
      <c r="AB89" s="129">
        <v>0</v>
      </c>
      <c r="AC89" s="129">
        <v>0</v>
      </c>
      <c r="AD89" s="129">
        <v>0</v>
      </c>
      <c r="AE89" s="129">
        <v>0</v>
      </c>
      <c r="AF89" s="129">
        <v>0</v>
      </c>
      <c r="AG89" s="129">
        <v>0</v>
      </c>
      <c r="AH89" s="129">
        <v>0</v>
      </c>
      <c r="AI89" s="129">
        <v>0</v>
      </c>
      <c r="AJ89" s="129">
        <v>0</v>
      </c>
      <c r="AK89" s="129">
        <v>0</v>
      </c>
      <c r="AL89" s="129">
        <v>0</v>
      </c>
      <c r="AM89" s="129">
        <v>0</v>
      </c>
      <c r="AN89" s="173"/>
    </row>
    <row r="90" spans="1:40" ht="33" customHeight="1">
      <c r="A90" s="86">
        <v>71</v>
      </c>
      <c r="B90" s="93" t="s">
        <v>106</v>
      </c>
      <c r="C90" s="101" t="s">
        <v>186</v>
      </c>
      <c r="D90" s="119">
        <v>0</v>
      </c>
      <c r="E90" s="119">
        <v>0</v>
      </c>
      <c r="F90" s="119">
        <v>0</v>
      </c>
      <c r="G90" s="119">
        <v>0</v>
      </c>
      <c r="H90" s="119">
        <v>0</v>
      </c>
      <c r="I90" s="119">
        <v>0</v>
      </c>
      <c r="J90" s="119"/>
      <c r="K90" s="119"/>
      <c r="L90" s="129">
        <v>0</v>
      </c>
      <c r="M90" s="129">
        <v>0</v>
      </c>
      <c r="N90" s="129">
        <v>0</v>
      </c>
      <c r="O90" s="129">
        <v>0</v>
      </c>
      <c r="P90" s="178">
        <f>SUM(Q90:W90)</f>
        <v>0</v>
      </c>
      <c r="Q90" s="129">
        <v>0</v>
      </c>
      <c r="R90" s="129">
        <v>0</v>
      </c>
      <c r="S90" s="129">
        <v>0</v>
      </c>
      <c r="T90" s="129">
        <v>0</v>
      </c>
      <c r="U90" s="129">
        <v>0</v>
      </c>
      <c r="V90" s="129">
        <v>0</v>
      </c>
      <c r="W90" s="129">
        <v>0</v>
      </c>
      <c r="X90" s="129">
        <v>0</v>
      </c>
      <c r="Y90" s="129">
        <v>0</v>
      </c>
      <c r="Z90" s="129">
        <v>0</v>
      </c>
      <c r="AA90" s="129">
        <v>0</v>
      </c>
      <c r="AB90" s="129">
        <v>0</v>
      </c>
      <c r="AC90" s="129">
        <v>0</v>
      </c>
      <c r="AD90" s="129">
        <v>0</v>
      </c>
      <c r="AE90" s="129">
        <v>0</v>
      </c>
      <c r="AF90" s="129">
        <v>0</v>
      </c>
      <c r="AG90" s="129">
        <v>0</v>
      </c>
      <c r="AH90" s="129">
        <v>0</v>
      </c>
      <c r="AI90" s="129">
        <v>0</v>
      </c>
      <c r="AJ90" s="129">
        <v>0</v>
      </c>
      <c r="AK90" s="129">
        <v>0</v>
      </c>
      <c r="AL90" s="129">
        <v>0</v>
      </c>
      <c r="AM90" s="129">
        <v>0</v>
      </c>
      <c r="AN90" s="173"/>
    </row>
    <row r="91" spans="1:40" ht="28.5" customHeight="1">
      <c r="A91" s="86">
        <v>72</v>
      </c>
      <c r="B91" s="95" t="s">
        <v>107</v>
      </c>
      <c r="C91" s="104" t="s">
        <v>187</v>
      </c>
      <c r="D91" s="119">
        <v>0</v>
      </c>
      <c r="E91" s="119">
        <v>0</v>
      </c>
      <c r="F91" s="119">
        <v>0</v>
      </c>
      <c r="G91" s="119">
        <v>0</v>
      </c>
      <c r="H91" s="119">
        <v>0</v>
      </c>
      <c r="I91" s="119">
        <v>0</v>
      </c>
      <c r="J91" s="119"/>
      <c r="K91" s="119"/>
      <c r="L91" s="129">
        <v>0</v>
      </c>
      <c r="M91" s="129">
        <v>0</v>
      </c>
      <c r="N91" s="129">
        <v>0</v>
      </c>
      <c r="O91" s="129">
        <v>0</v>
      </c>
      <c r="P91" s="178">
        <f>SUM(Q91:W91)</f>
        <v>0</v>
      </c>
      <c r="Q91" s="129">
        <v>0</v>
      </c>
      <c r="R91" s="129">
        <v>0</v>
      </c>
      <c r="S91" s="129">
        <v>0</v>
      </c>
      <c r="T91" s="129">
        <v>0</v>
      </c>
      <c r="U91" s="129">
        <v>0</v>
      </c>
      <c r="V91" s="129">
        <v>0</v>
      </c>
      <c r="W91" s="129">
        <v>0</v>
      </c>
      <c r="X91" s="129">
        <v>0</v>
      </c>
      <c r="Y91" s="129">
        <v>0</v>
      </c>
      <c r="Z91" s="129">
        <v>0</v>
      </c>
      <c r="AA91" s="129">
        <v>0</v>
      </c>
      <c r="AB91" s="129">
        <v>0</v>
      </c>
      <c r="AC91" s="129">
        <v>0</v>
      </c>
      <c r="AD91" s="129">
        <v>0</v>
      </c>
      <c r="AE91" s="129">
        <v>0</v>
      </c>
      <c r="AF91" s="129">
        <v>0</v>
      </c>
      <c r="AG91" s="129">
        <v>0</v>
      </c>
      <c r="AH91" s="129">
        <v>0</v>
      </c>
      <c r="AI91" s="129">
        <v>0</v>
      </c>
      <c r="AJ91" s="129">
        <v>0</v>
      </c>
      <c r="AK91" s="129">
        <v>0</v>
      </c>
      <c r="AL91" s="129">
        <v>0</v>
      </c>
      <c r="AM91" s="129">
        <v>0</v>
      </c>
      <c r="AN91" s="173"/>
    </row>
    <row r="92" spans="1:40" ht="140.25" customHeight="1">
      <c r="A92" s="86">
        <v>73</v>
      </c>
      <c r="B92" s="97" t="s">
        <v>0</v>
      </c>
      <c r="C92" s="104">
        <v>410</v>
      </c>
      <c r="D92" s="119">
        <v>0</v>
      </c>
      <c r="E92" s="119">
        <v>0</v>
      </c>
      <c r="F92" s="119">
        <v>0</v>
      </c>
      <c r="G92" s="119">
        <v>0</v>
      </c>
      <c r="H92" s="119">
        <v>0</v>
      </c>
      <c r="I92" s="119">
        <v>0</v>
      </c>
      <c r="J92" s="119"/>
      <c r="K92" s="119"/>
      <c r="L92" s="129">
        <v>0</v>
      </c>
      <c r="M92" s="129">
        <v>0</v>
      </c>
      <c r="N92" s="129">
        <v>0</v>
      </c>
      <c r="O92" s="129">
        <v>0</v>
      </c>
      <c r="P92" s="178">
        <f>SUM(Q92:W92)</f>
        <v>0</v>
      </c>
      <c r="Q92" s="129">
        <v>0</v>
      </c>
      <c r="R92" s="129">
        <v>0</v>
      </c>
      <c r="S92" s="129">
        <v>0</v>
      </c>
      <c r="T92" s="129">
        <v>0</v>
      </c>
      <c r="U92" s="129">
        <v>0</v>
      </c>
      <c r="V92" s="129">
        <v>0</v>
      </c>
      <c r="W92" s="129">
        <v>0</v>
      </c>
      <c r="X92" s="129">
        <v>0</v>
      </c>
      <c r="Y92" s="129">
        <v>0</v>
      </c>
      <c r="Z92" s="129">
        <v>0</v>
      </c>
      <c r="AA92" s="129">
        <v>0</v>
      </c>
      <c r="AB92" s="129">
        <v>0</v>
      </c>
      <c r="AC92" s="129">
        <v>0</v>
      </c>
      <c r="AD92" s="129">
        <v>0</v>
      </c>
      <c r="AE92" s="129">
        <v>0</v>
      </c>
      <c r="AF92" s="129">
        <v>0</v>
      </c>
      <c r="AG92" s="129">
        <v>0</v>
      </c>
      <c r="AH92" s="129">
        <v>0</v>
      </c>
      <c r="AI92" s="129">
        <v>0</v>
      </c>
      <c r="AJ92" s="129">
        <v>0</v>
      </c>
      <c r="AK92" s="129">
        <v>0</v>
      </c>
      <c r="AL92" s="129">
        <v>0</v>
      </c>
      <c r="AM92" s="129">
        <v>0</v>
      </c>
      <c r="AN92" s="173"/>
    </row>
    <row r="93" spans="1:40" ht="69.75" customHeight="1">
      <c r="A93" s="86">
        <v>74</v>
      </c>
      <c r="B93" s="94" t="s">
        <v>108</v>
      </c>
      <c r="C93" s="104" t="s">
        <v>188</v>
      </c>
      <c r="D93" s="119">
        <v>0</v>
      </c>
      <c r="E93" s="119">
        <v>0</v>
      </c>
      <c r="F93" s="119">
        <v>0</v>
      </c>
      <c r="G93" s="119">
        <v>0</v>
      </c>
      <c r="H93" s="119">
        <v>0</v>
      </c>
      <c r="I93" s="119">
        <v>0</v>
      </c>
      <c r="J93" s="119"/>
      <c r="K93" s="119"/>
      <c r="L93" s="129">
        <v>0</v>
      </c>
      <c r="M93" s="129">
        <v>0</v>
      </c>
      <c r="N93" s="129">
        <v>0</v>
      </c>
      <c r="O93" s="129">
        <v>0</v>
      </c>
      <c r="P93" s="178">
        <f>SUM(Q93:W93)</f>
        <v>0</v>
      </c>
      <c r="Q93" s="129">
        <v>0</v>
      </c>
      <c r="R93" s="129">
        <v>0</v>
      </c>
      <c r="S93" s="129">
        <v>0</v>
      </c>
      <c r="T93" s="129">
        <v>0</v>
      </c>
      <c r="U93" s="129">
        <v>0</v>
      </c>
      <c r="V93" s="129">
        <v>0</v>
      </c>
      <c r="W93" s="129">
        <v>0</v>
      </c>
      <c r="X93" s="129">
        <v>0</v>
      </c>
      <c r="Y93" s="129">
        <v>0</v>
      </c>
      <c r="Z93" s="129">
        <v>0</v>
      </c>
      <c r="AA93" s="129">
        <v>0</v>
      </c>
      <c r="AB93" s="129">
        <v>0</v>
      </c>
      <c r="AC93" s="129">
        <v>0</v>
      </c>
      <c r="AD93" s="129">
        <v>0</v>
      </c>
      <c r="AE93" s="129">
        <v>0</v>
      </c>
      <c r="AF93" s="129">
        <v>0</v>
      </c>
      <c r="AG93" s="129">
        <v>0</v>
      </c>
      <c r="AH93" s="129">
        <v>0</v>
      </c>
      <c r="AI93" s="129">
        <v>0</v>
      </c>
      <c r="AJ93" s="129">
        <v>0</v>
      </c>
      <c r="AK93" s="129">
        <v>0</v>
      </c>
      <c r="AL93" s="129">
        <v>0</v>
      </c>
      <c r="AM93" s="129">
        <v>0</v>
      </c>
      <c r="AN93" s="173"/>
    </row>
    <row r="94" spans="1:40" ht="17.25" customHeight="1">
      <c r="A94" s="86">
        <v>75</v>
      </c>
      <c r="B94" s="94" t="s">
        <v>109</v>
      </c>
      <c r="C94" s="104" t="s">
        <v>189</v>
      </c>
      <c r="D94" s="119">
        <v>0</v>
      </c>
      <c r="E94" s="119">
        <v>0</v>
      </c>
      <c r="F94" s="119">
        <v>0</v>
      </c>
      <c r="G94" s="119">
        <v>0</v>
      </c>
      <c r="H94" s="119">
        <v>0</v>
      </c>
      <c r="I94" s="119">
        <v>0</v>
      </c>
      <c r="J94" s="119"/>
      <c r="K94" s="119"/>
      <c r="L94" s="129">
        <v>0</v>
      </c>
      <c r="M94" s="129">
        <v>0</v>
      </c>
      <c r="N94" s="129">
        <v>0</v>
      </c>
      <c r="O94" s="129">
        <v>0</v>
      </c>
      <c r="P94" s="178">
        <f>SUM(Q94:W94)</f>
        <v>0</v>
      </c>
      <c r="Q94" s="129">
        <v>0</v>
      </c>
      <c r="R94" s="129">
        <v>0</v>
      </c>
      <c r="S94" s="129">
        <v>0</v>
      </c>
      <c r="T94" s="129">
        <v>0</v>
      </c>
      <c r="U94" s="129">
        <v>0</v>
      </c>
      <c r="V94" s="129">
        <v>0</v>
      </c>
      <c r="W94" s="129">
        <v>0</v>
      </c>
      <c r="X94" s="129">
        <v>0</v>
      </c>
      <c r="Y94" s="129">
        <v>0</v>
      </c>
      <c r="Z94" s="129">
        <v>0</v>
      </c>
      <c r="AA94" s="129">
        <v>0</v>
      </c>
      <c r="AB94" s="129">
        <v>0</v>
      </c>
      <c r="AC94" s="129">
        <v>0</v>
      </c>
      <c r="AD94" s="129">
        <v>0</v>
      </c>
      <c r="AE94" s="129">
        <v>0</v>
      </c>
      <c r="AF94" s="129">
        <v>0</v>
      </c>
      <c r="AG94" s="129">
        <v>0</v>
      </c>
      <c r="AH94" s="129">
        <v>0</v>
      </c>
      <c r="AI94" s="129">
        <v>0</v>
      </c>
      <c r="AJ94" s="129">
        <v>0</v>
      </c>
      <c r="AK94" s="129">
        <v>0</v>
      </c>
      <c r="AL94" s="129">
        <v>0</v>
      </c>
      <c r="AM94" s="129">
        <v>0</v>
      </c>
      <c r="AN94" s="173"/>
    </row>
    <row r="95" spans="1:40" ht="17.25" customHeight="1">
      <c r="A95" s="86">
        <v>76</v>
      </c>
      <c r="B95" s="94" t="s">
        <v>110</v>
      </c>
      <c r="C95" s="104" t="s">
        <v>190</v>
      </c>
      <c r="D95" s="119">
        <v>0</v>
      </c>
      <c r="E95" s="119">
        <v>0</v>
      </c>
      <c r="F95" s="119">
        <v>0</v>
      </c>
      <c r="G95" s="119">
        <v>0</v>
      </c>
      <c r="H95" s="119">
        <v>0</v>
      </c>
      <c r="I95" s="119">
        <v>0</v>
      </c>
      <c r="J95" s="119"/>
      <c r="K95" s="119"/>
      <c r="L95" s="129">
        <v>0</v>
      </c>
      <c r="M95" s="129">
        <v>0</v>
      </c>
      <c r="N95" s="129">
        <v>0</v>
      </c>
      <c r="O95" s="129">
        <v>0</v>
      </c>
      <c r="P95" s="178">
        <f>SUM(Q95:W95)</f>
        <v>0</v>
      </c>
      <c r="Q95" s="129">
        <v>0</v>
      </c>
      <c r="R95" s="129">
        <v>0</v>
      </c>
      <c r="S95" s="129">
        <v>0</v>
      </c>
      <c r="T95" s="129">
        <v>0</v>
      </c>
      <c r="U95" s="129">
        <v>0</v>
      </c>
      <c r="V95" s="129">
        <v>0</v>
      </c>
      <c r="W95" s="129">
        <v>0</v>
      </c>
      <c r="X95" s="129">
        <v>0</v>
      </c>
      <c r="Y95" s="129">
        <v>0</v>
      </c>
      <c r="Z95" s="129">
        <v>0</v>
      </c>
      <c r="AA95" s="129">
        <v>0</v>
      </c>
      <c r="AB95" s="129">
        <v>0</v>
      </c>
      <c r="AC95" s="129">
        <v>0</v>
      </c>
      <c r="AD95" s="129">
        <v>0</v>
      </c>
      <c r="AE95" s="129">
        <v>0</v>
      </c>
      <c r="AF95" s="129">
        <v>0</v>
      </c>
      <c r="AG95" s="129">
        <v>0</v>
      </c>
      <c r="AH95" s="129">
        <v>0</v>
      </c>
      <c r="AI95" s="129">
        <v>0</v>
      </c>
      <c r="AJ95" s="129">
        <v>0</v>
      </c>
      <c r="AK95" s="129">
        <v>0</v>
      </c>
      <c r="AL95" s="129">
        <v>0</v>
      </c>
      <c r="AM95" s="129">
        <v>0</v>
      </c>
      <c r="AN95" s="173"/>
    </row>
    <row r="96" spans="1:40" ht="45.75" customHeight="1">
      <c r="A96" s="86">
        <v>77</v>
      </c>
      <c r="B96" s="94" t="s">
        <v>111</v>
      </c>
      <c r="C96" s="104" t="s">
        <v>191</v>
      </c>
      <c r="D96" s="119">
        <v>0</v>
      </c>
      <c r="E96" s="119">
        <v>0</v>
      </c>
      <c r="F96" s="119">
        <v>0</v>
      </c>
      <c r="G96" s="119">
        <v>0</v>
      </c>
      <c r="H96" s="119">
        <v>0</v>
      </c>
      <c r="I96" s="119">
        <v>0</v>
      </c>
      <c r="J96" s="119"/>
      <c r="K96" s="119"/>
      <c r="L96" s="129">
        <v>0</v>
      </c>
      <c r="M96" s="129">
        <v>0</v>
      </c>
      <c r="N96" s="129">
        <v>0</v>
      </c>
      <c r="O96" s="129">
        <v>0</v>
      </c>
      <c r="P96" s="178">
        <f>SUM(Q96:W96)</f>
        <v>0</v>
      </c>
      <c r="Q96" s="129">
        <v>0</v>
      </c>
      <c r="R96" s="129">
        <v>0</v>
      </c>
      <c r="S96" s="129">
        <v>0</v>
      </c>
      <c r="T96" s="129">
        <v>0</v>
      </c>
      <c r="U96" s="129">
        <v>0</v>
      </c>
      <c r="V96" s="129">
        <v>0</v>
      </c>
      <c r="W96" s="129">
        <v>0</v>
      </c>
      <c r="X96" s="129">
        <v>0</v>
      </c>
      <c r="Y96" s="129">
        <v>0</v>
      </c>
      <c r="Z96" s="129">
        <v>0</v>
      </c>
      <c r="AA96" s="129">
        <v>0</v>
      </c>
      <c r="AB96" s="129">
        <v>0</v>
      </c>
      <c r="AC96" s="129">
        <v>0</v>
      </c>
      <c r="AD96" s="129">
        <v>0</v>
      </c>
      <c r="AE96" s="129">
        <v>0</v>
      </c>
      <c r="AF96" s="129">
        <v>0</v>
      </c>
      <c r="AG96" s="129">
        <v>0</v>
      </c>
      <c r="AH96" s="129">
        <v>0</v>
      </c>
      <c r="AI96" s="129">
        <v>0</v>
      </c>
      <c r="AJ96" s="129">
        <v>0</v>
      </c>
      <c r="AK96" s="129">
        <v>0</v>
      </c>
      <c r="AL96" s="129">
        <v>0</v>
      </c>
      <c r="AM96" s="129">
        <v>0</v>
      </c>
      <c r="AN96" s="173"/>
    </row>
    <row r="97" spans="1:40" ht="27.75" customHeight="1">
      <c r="A97" s="86">
        <v>78</v>
      </c>
      <c r="B97" s="94" t="s">
        <v>112</v>
      </c>
      <c r="C97" s="104" t="s">
        <v>192</v>
      </c>
      <c r="D97" s="119">
        <v>0</v>
      </c>
      <c r="E97" s="119">
        <v>0</v>
      </c>
      <c r="F97" s="119">
        <v>0</v>
      </c>
      <c r="G97" s="119">
        <v>0</v>
      </c>
      <c r="H97" s="119">
        <v>0</v>
      </c>
      <c r="I97" s="119">
        <v>0</v>
      </c>
      <c r="J97" s="119"/>
      <c r="K97" s="119"/>
      <c r="L97" s="129">
        <v>0</v>
      </c>
      <c r="M97" s="129">
        <v>1</v>
      </c>
      <c r="N97" s="129">
        <v>1</v>
      </c>
      <c r="O97" s="129">
        <v>0</v>
      </c>
      <c r="P97" s="178">
        <f>SUM(Q97:W97)</f>
        <v>0</v>
      </c>
      <c r="Q97" s="129">
        <v>1</v>
      </c>
      <c r="R97" s="129">
        <v>0</v>
      </c>
      <c r="S97" s="129">
        <v>0</v>
      </c>
      <c r="T97" s="129">
        <v>0</v>
      </c>
      <c r="U97" s="129">
        <v>0</v>
      </c>
      <c r="V97" s="129">
        <v>0</v>
      </c>
      <c r="W97" s="129">
        <v>0</v>
      </c>
      <c r="X97" s="129">
        <v>0</v>
      </c>
      <c r="Y97" s="129">
        <v>0</v>
      </c>
      <c r="Z97" s="129">
        <v>0</v>
      </c>
      <c r="AA97" s="129">
        <v>0</v>
      </c>
      <c r="AB97" s="129">
        <v>0</v>
      </c>
      <c r="AC97" s="129">
        <v>0</v>
      </c>
      <c r="AD97" s="129">
        <v>0</v>
      </c>
      <c r="AE97" s="129">
        <v>1</v>
      </c>
      <c r="AF97" s="129">
        <v>0</v>
      </c>
      <c r="AG97" s="129">
        <v>0</v>
      </c>
      <c r="AH97" s="129">
        <v>0</v>
      </c>
      <c r="AI97" s="129">
        <v>0</v>
      </c>
      <c r="AJ97" s="129">
        <v>0</v>
      </c>
      <c r="AK97" s="129">
        <v>0</v>
      </c>
      <c r="AL97" s="129">
        <v>0</v>
      </c>
      <c r="AM97" s="129">
        <v>0</v>
      </c>
      <c r="AN97" s="173"/>
    </row>
    <row r="98" spans="1:40" ht="41.25" customHeight="1">
      <c r="A98" s="86">
        <v>79</v>
      </c>
      <c r="B98" s="94" t="s">
        <v>113</v>
      </c>
      <c r="C98" s="108" t="s">
        <v>193</v>
      </c>
      <c r="D98" s="119">
        <v>0</v>
      </c>
      <c r="E98" s="119">
        <v>0</v>
      </c>
      <c r="F98" s="119">
        <v>0</v>
      </c>
      <c r="G98" s="119">
        <v>0</v>
      </c>
      <c r="H98" s="119">
        <v>0</v>
      </c>
      <c r="I98" s="119">
        <v>0</v>
      </c>
      <c r="J98" s="119"/>
      <c r="K98" s="119"/>
      <c r="L98" s="129">
        <v>0</v>
      </c>
      <c r="M98" s="129">
        <v>0</v>
      </c>
      <c r="N98" s="129">
        <v>0</v>
      </c>
      <c r="O98" s="129">
        <v>0</v>
      </c>
      <c r="P98" s="178">
        <f>SUM(Q98:W98)</f>
        <v>0</v>
      </c>
      <c r="Q98" s="129">
        <v>0</v>
      </c>
      <c r="R98" s="129">
        <v>0</v>
      </c>
      <c r="S98" s="129">
        <v>0</v>
      </c>
      <c r="T98" s="129">
        <v>0</v>
      </c>
      <c r="U98" s="129">
        <v>0</v>
      </c>
      <c r="V98" s="129">
        <v>0</v>
      </c>
      <c r="W98" s="129">
        <v>0</v>
      </c>
      <c r="X98" s="129">
        <v>0</v>
      </c>
      <c r="Y98" s="129">
        <v>0</v>
      </c>
      <c r="Z98" s="129">
        <v>0</v>
      </c>
      <c r="AA98" s="129">
        <v>0</v>
      </c>
      <c r="AB98" s="129">
        <v>0</v>
      </c>
      <c r="AC98" s="129">
        <v>0</v>
      </c>
      <c r="AD98" s="129">
        <v>0</v>
      </c>
      <c r="AE98" s="129">
        <v>0</v>
      </c>
      <c r="AF98" s="129">
        <v>0</v>
      </c>
      <c r="AG98" s="129">
        <v>0</v>
      </c>
      <c r="AH98" s="129">
        <v>0</v>
      </c>
      <c r="AI98" s="129">
        <v>0</v>
      </c>
      <c r="AJ98" s="129">
        <v>0</v>
      </c>
      <c r="AK98" s="129">
        <v>0</v>
      </c>
      <c r="AL98" s="129">
        <v>0</v>
      </c>
      <c r="AM98" s="129">
        <v>0</v>
      </c>
      <c r="AN98" s="173"/>
    </row>
    <row r="99" spans="1:40" ht="48" customHeight="1">
      <c r="A99" s="86">
        <v>80</v>
      </c>
      <c r="B99" s="93" t="s">
        <v>114</v>
      </c>
      <c r="C99" s="101" t="s">
        <v>194</v>
      </c>
      <c r="D99" s="119">
        <v>0</v>
      </c>
      <c r="E99" s="119">
        <v>0</v>
      </c>
      <c r="F99" s="119">
        <v>0</v>
      </c>
      <c r="G99" s="119">
        <v>0</v>
      </c>
      <c r="H99" s="119">
        <v>0</v>
      </c>
      <c r="I99" s="119">
        <v>0</v>
      </c>
      <c r="J99" s="119"/>
      <c r="K99" s="119"/>
      <c r="L99" s="129">
        <v>0</v>
      </c>
      <c r="M99" s="129">
        <v>0</v>
      </c>
      <c r="N99" s="129">
        <v>0</v>
      </c>
      <c r="O99" s="129">
        <v>0</v>
      </c>
      <c r="P99" s="178">
        <f>SUM(Q99:W99)</f>
        <v>0</v>
      </c>
      <c r="Q99" s="129">
        <v>0</v>
      </c>
      <c r="R99" s="129">
        <v>0</v>
      </c>
      <c r="S99" s="129">
        <v>0</v>
      </c>
      <c r="T99" s="129">
        <v>0</v>
      </c>
      <c r="U99" s="129">
        <v>0</v>
      </c>
      <c r="V99" s="129">
        <v>0</v>
      </c>
      <c r="W99" s="129">
        <v>0</v>
      </c>
      <c r="X99" s="129">
        <v>0</v>
      </c>
      <c r="Y99" s="129">
        <v>0</v>
      </c>
      <c r="Z99" s="129">
        <v>0</v>
      </c>
      <c r="AA99" s="129">
        <v>0</v>
      </c>
      <c r="AB99" s="129">
        <v>0</v>
      </c>
      <c r="AC99" s="129">
        <v>0</v>
      </c>
      <c r="AD99" s="129">
        <v>0</v>
      </c>
      <c r="AE99" s="129">
        <v>0</v>
      </c>
      <c r="AF99" s="129">
        <v>0</v>
      </c>
      <c r="AG99" s="129">
        <v>0</v>
      </c>
      <c r="AH99" s="129">
        <v>0</v>
      </c>
      <c r="AI99" s="129">
        <v>0</v>
      </c>
      <c r="AJ99" s="129">
        <v>0</v>
      </c>
      <c r="AK99" s="129">
        <v>0</v>
      </c>
      <c r="AL99" s="129">
        <v>0</v>
      </c>
      <c r="AM99" s="129">
        <v>0</v>
      </c>
      <c r="AN99" s="173"/>
    </row>
    <row r="100" spans="1:40" ht="29.25" customHeight="1">
      <c r="A100" s="86">
        <v>81</v>
      </c>
      <c r="B100" s="93" t="s">
        <v>115</v>
      </c>
      <c r="C100" s="108" t="s">
        <v>195</v>
      </c>
      <c r="D100" s="119">
        <v>45</v>
      </c>
      <c r="E100" s="119">
        <v>33</v>
      </c>
      <c r="F100" s="119">
        <v>4</v>
      </c>
      <c r="G100" s="119">
        <v>2</v>
      </c>
      <c r="H100" s="119">
        <v>6</v>
      </c>
      <c r="I100" s="119">
        <v>0</v>
      </c>
      <c r="J100" s="119"/>
      <c r="K100" s="119"/>
      <c r="L100" s="129">
        <v>49</v>
      </c>
      <c r="M100" s="129">
        <v>61</v>
      </c>
      <c r="N100" s="129">
        <v>125</v>
      </c>
      <c r="O100" s="129">
        <v>0</v>
      </c>
      <c r="P100" s="178">
        <f>SUM(Q100:W100)</f>
        <v>0</v>
      </c>
      <c r="Q100" s="129">
        <v>23</v>
      </c>
      <c r="R100" s="129">
        <v>39</v>
      </c>
      <c r="S100" s="129">
        <v>0</v>
      </c>
      <c r="T100" s="129">
        <v>2</v>
      </c>
      <c r="U100" s="129">
        <v>0</v>
      </c>
      <c r="V100" s="129">
        <v>0</v>
      </c>
      <c r="W100" s="129">
        <v>1</v>
      </c>
      <c r="X100" s="129">
        <v>2</v>
      </c>
      <c r="Y100" s="129">
        <v>1</v>
      </c>
      <c r="Z100" s="129">
        <v>45</v>
      </c>
      <c r="AA100" s="129">
        <v>2</v>
      </c>
      <c r="AB100" s="129">
        <v>10</v>
      </c>
      <c r="AC100" s="129">
        <v>50</v>
      </c>
      <c r="AD100" s="129">
        <v>0</v>
      </c>
      <c r="AE100" s="129">
        <v>19</v>
      </c>
      <c r="AF100" s="129">
        <v>0</v>
      </c>
      <c r="AG100" s="129">
        <v>4</v>
      </c>
      <c r="AH100" s="129">
        <v>49</v>
      </c>
      <c r="AI100" s="129">
        <v>0</v>
      </c>
      <c r="AJ100" s="129">
        <v>2</v>
      </c>
      <c r="AK100" s="129">
        <v>0</v>
      </c>
      <c r="AL100" s="129">
        <v>0</v>
      </c>
      <c r="AM100" s="129">
        <v>1</v>
      </c>
      <c r="AN100" s="173"/>
    </row>
    <row r="101" spans="1:40" ht="12.75">
      <c r="A101" s="87">
        <v>82</v>
      </c>
      <c r="B101" s="93" t="s">
        <v>116</v>
      </c>
      <c r="C101" s="109"/>
      <c r="D101" s="176">
        <f>SUM(D20,D21,D25,D29,D31,D38,D45,D52,D53,D58,D59,D63,D66,D72,D74,D78,D79,D84,D87,D99,D100)</f>
        <v>0</v>
      </c>
      <c r="E101" s="176">
        <f>SUM(E20,E21,E25,E29,E31,E38,E45,E52,E53,E58,E59,E63,E66,E72,E74,E78,E79,E84,E87,E99,E100)</f>
        <v>0</v>
      </c>
      <c r="F101" s="176">
        <f>SUM(F20,F21,F25,F29,F31,F38,F45,F52,F53,F58,F59,F63,F66,F72,F74,F78,F79,F84,F87,F99,F100)</f>
        <v>0</v>
      </c>
      <c r="G101" s="176">
        <f>SUM(G20,G21,G25,G29,G31,G38,G45,G52,G53,G58,G59,G63,G66,G72,G74,G78,G79,G84,G87,G99,G100)</f>
        <v>0</v>
      </c>
      <c r="H101" s="176">
        <f>SUM(H20,H21,H25,H29,H31,H38,H45,H52,H53,H58,H59,H63,H66,H72,H74,H78,H79,H84,H87,H99,H100)</f>
        <v>0</v>
      </c>
      <c r="I101" s="176">
        <f>SUM(I20,I21,I25,I29,I31,I38,I45,I52,I53,I58,I59,I63,I66,I72,I74,I78,I79,I84,I87,I99,I100)</f>
        <v>0</v>
      </c>
      <c r="J101" s="176">
        <f>SUM(J20,J21,J25,J29,J31,J38,J45,J52,J53,J58,J59,J63,J66,J72,J74,J78,J79,J84,J87,J99,J100)</f>
        <v>0</v>
      </c>
      <c r="K101" s="176">
        <f>SUM(K20,K21,K25,K29,K31,K38,K45,K52,K53,K58,K59,K63,K66,K72,K74,K78,K79,K84,K87,K99,K100)</f>
        <v>0</v>
      </c>
      <c r="L101" s="177">
        <f>SUM(L20,L21,L25,L29,L31,L38,L45,L52,L53,L58,L59,L63,L66,L72,L74,L78,L79,L84,L87,L99,L100)</f>
        <v>0</v>
      </c>
      <c r="M101" s="177">
        <f>SUM(M20,M21,M25,M29,M31,M38,M45,M52,M53,M58,M59,M63,M66,M72,M74,M78,M79,M84,M87,M99,M100)</f>
        <v>0</v>
      </c>
      <c r="N101" s="177">
        <f>SUM(N20,N21,N25,N29,N31,N38,N45,N52,N53,N58,N59,N63,N66,N72,N74,N78,N79,N84,N87,N99,N100)</f>
        <v>0</v>
      </c>
      <c r="O101" s="177">
        <f>SUM(O20,O21,O25,O29,O31,O38,O45,O52,O53,O58,O59,O63,O66,O72,O74,O78,O79,O84,O87,O99,O100)</f>
        <v>0</v>
      </c>
      <c r="P101" s="177">
        <f>SUM(P20,P21,P25,P29,P31,P38,P45,P52,P53,P58,P59,P63,P66,P72,P74,P78,P79,P84,P87,P99,P100)</f>
        <v>0</v>
      </c>
      <c r="Q101" s="177">
        <f>SUM(Q20,Q21,Q25,Q29,Q31,Q38,Q45,Q52,Q53,Q58,Q59,Q63,Q66,Q72,Q74,Q78,Q79,Q84,Q87,Q99,Q100)</f>
        <v>0</v>
      </c>
      <c r="R101" s="177">
        <f>SUM(R20,R21,R25,R29,R31,R38,R45,R52,R53,R58,R59,R63,R66,R72,R74,R78,R79,R84,R87,R99,R100)</f>
        <v>0</v>
      </c>
      <c r="S101" s="177">
        <f>SUM(S20,S21,S25,S29,S31,S38,S45,S52,S53,S58,S59,S63,S66,S72,S74,S78,S79,S84,S87,S99,S100)</f>
        <v>0</v>
      </c>
      <c r="T101" s="177">
        <f>SUM(T20,T21,T25,T29,T31,T38,T45,T52,T53,T58,T59,T63,T66,T72,T74,T78,T79,T84,T87,T99,T100)</f>
        <v>0</v>
      </c>
      <c r="U101" s="177">
        <f>SUM(U20,U21,U25,U29,U31,U38,U45,U52,U53,U58,U59,U63,U66,U72,U74,U78,U79,U84,U87,U99,U100)</f>
        <v>0</v>
      </c>
      <c r="V101" s="177">
        <f>SUM(V20,V21,V25,V29,V31,V38,V45,V52,V53,V58,V59,V63,V66,V72,V74,V78,V79,V84,V87,V99,V100)</f>
        <v>0</v>
      </c>
      <c r="W101" s="177">
        <f>SUM(W20,W21,W25,W29,W31,W38,W45,W52,W53,W58,W59,W63,W66,W72,W74,W78,W79,W84,W87,W99,W100)</f>
        <v>0</v>
      </c>
      <c r="X101" s="177">
        <f>SUM(X20,X21,X25,X29,X31,X38,X45,X52,X53,X58,X59,X63,X66,X72,X74,X78,X79,X84,X87,X99,X100)</f>
        <v>0</v>
      </c>
      <c r="Y101" s="177">
        <f>SUM(Y20,Y21,Y25,Y29,Y31,Y38,Y45,Y52,Y53,Y58,Y59,Y63,Y66,Y72,Y74,Y78,Y79,Y84,Y87,Y99,Y100)</f>
        <v>0</v>
      </c>
      <c r="Z101" s="177">
        <f>SUM(Z20,Z21,Z25,Z29,Z31,Z38,Z45,Z52,Z53,Z58,Z59,Z63,Z66,Z72,Z74,Z78,Z79,Z84,Z87,Z99,Z100)</f>
        <v>0</v>
      </c>
      <c r="AA101" s="177">
        <f>SUM(AA20,AA21,AA25,AA29,AA31,AA38,AA45,AA52,AA53,AA58,AA59,AA63,AA66,AA72,AA74,AA78,AA79,AA84,AA87,AA99,AA100)</f>
        <v>0</v>
      </c>
      <c r="AB101" s="177">
        <f>SUM(AB20,AB21,AB25,AB29,AB31,AB38,AB45,AB52,AB53,AB58,AB59,AB63,AB66,AB72,AB74,AB78,AB79,AB84,AB87,AB99,AB100)</f>
        <v>0</v>
      </c>
      <c r="AC101" s="177">
        <f>SUM(AC20,AC21,AC25,AC29,AC31,AC38,AC45,AC52,AC53,AC58,AC59,AC63,AC66,AC72,AC74,AC78,AC79,AC84,AC87,AC99,AC100)</f>
        <v>0</v>
      </c>
      <c r="AD101" s="177">
        <f>SUM(AD20,AD21,AD25,AD29,AD31,AD38,AD45,AD52,AD53,AD58,AD59,AD63,AD66,AD72,AD74,AD78,AD79,AD84,AD87,AD99,AD100)</f>
        <v>0</v>
      </c>
      <c r="AE101" s="177">
        <f>SUM(AE20,AE21,AE25,AE29,AE31,AE38,AE45,AE52,AE53,AE58,AE59,AE63,AE66,AE72,AE74,AE78,AE79,AE84,AE87,AE99,AE100)</f>
        <v>0</v>
      </c>
      <c r="AF101" s="177">
        <f>SUM(AF20,AF21,AF25,AF29,AF31,AF38,AF45,AF52,AF53,AF58,AF59,AF63,AF66,AF72,AF74,AF78,AF79,AF84,AF87,AF99,AF100)</f>
        <v>0</v>
      </c>
      <c r="AG101" s="177">
        <f>SUM(AG20,AG21,AG25,AG29,AG31,AG38,AG45,AG52,AG53,AG58,AG59,AG63,AG66,AG72,AG74,AG78,AG79,AG84,AG87,AG99,AG100)</f>
        <v>0</v>
      </c>
      <c r="AH101" s="177">
        <f>SUM(AH20,AH21,AH25,AH29,AH31,AH38,AH45,AH52,AH53,AH58,AH59,AH63,AH66,AH72,AH74,AH78,AH79,AH84,AH87,AH99,AH100)</f>
        <v>0</v>
      </c>
      <c r="AI101" s="177">
        <f>SUM(AI20,AI21,AI25,AI29,AI31,AI38,AI45,AI52,AI53,AI58,AI59,AI63,AI66,AI72,AI74,AI78,AI79,AI84,AI87,AI99,AI100)</f>
        <v>0</v>
      </c>
      <c r="AJ101" s="177">
        <f>SUM(AJ20,AJ21,AJ25,AJ29,AJ31,AJ38,AJ45,AJ52,AJ53,AJ58,AJ59,AJ63,AJ66,AJ72,AJ74,AJ78,AJ79,AJ84,AJ87,AJ99,AJ100)</f>
        <v>0</v>
      </c>
      <c r="AK101" s="177">
        <f>SUM(AK20,AK21,AK25,AK29,AK31,AK38,AK45,AK52,AK53,AK58,AK59,AK63,AK66,AK72,AK74,AK78,AK79,AK84,AK87,AK99,AK100)</f>
        <v>0</v>
      </c>
      <c r="AL101" s="177">
        <f>SUM(AL20,AL21,AL25,AL29,AL31,AL38,AL45,AL52,AL53,AL58,AL59,AL63,AL66,AL72,AL74,AL78,AL79,AL84,AL87,AL99,AL100)</f>
        <v>0</v>
      </c>
      <c r="AM101" s="177">
        <f>SUM(AM20,AM21,AM25,AM29,AM31,AM38,AM45,AM52,AM53,AM58,AM59,AM63,AM66,AM72,AM74,AM78,AM79,AM84,AM87,AM99,AM100)</f>
        <v>0</v>
      </c>
      <c r="AN101" s="174"/>
    </row>
    <row r="102" spans="1:40" ht="42.75" customHeight="1">
      <c r="A102" s="86">
        <v>83</v>
      </c>
      <c r="B102" s="94" t="s">
        <v>117</v>
      </c>
      <c r="C102" s="110" t="s">
        <v>196</v>
      </c>
      <c r="D102" s="119">
        <v>794</v>
      </c>
      <c r="E102" s="119">
        <v>942</v>
      </c>
      <c r="F102" s="119">
        <v>315</v>
      </c>
      <c r="G102" s="119">
        <v>4</v>
      </c>
      <c r="H102" s="119">
        <v>86</v>
      </c>
      <c r="I102" s="119">
        <v>5</v>
      </c>
      <c r="J102" s="119"/>
      <c r="K102" s="119"/>
      <c r="L102" s="129">
        <v>23</v>
      </c>
      <c r="M102" s="129">
        <v>40</v>
      </c>
      <c r="N102" s="129">
        <v>78</v>
      </c>
      <c r="O102" s="129">
        <v>0</v>
      </c>
      <c r="P102" s="178">
        <f>SUM(Q102:W102)</f>
        <v>0</v>
      </c>
      <c r="Q102" s="129">
        <v>13</v>
      </c>
      <c r="R102" s="129">
        <v>30</v>
      </c>
      <c r="S102" s="129">
        <v>0</v>
      </c>
      <c r="T102" s="129">
        <v>2</v>
      </c>
      <c r="U102" s="129">
        <v>0</v>
      </c>
      <c r="V102" s="129">
        <v>0</v>
      </c>
      <c r="W102" s="129">
        <v>0</v>
      </c>
      <c r="X102" s="129">
        <v>0</v>
      </c>
      <c r="Y102" s="129">
        <v>0</v>
      </c>
      <c r="Z102" s="129">
        <v>18</v>
      </c>
      <c r="AA102" s="129">
        <v>1</v>
      </c>
      <c r="AB102" s="129">
        <v>5</v>
      </c>
      <c r="AC102" s="129">
        <v>24</v>
      </c>
      <c r="AD102" s="129">
        <v>0</v>
      </c>
      <c r="AE102" s="129">
        <v>9</v>
      </c>
      <c r="AF102" s="129">
        <v>0</v>
      </c>
      <c r="AG102" s="129">
        <v>4</v>
      </c>
      <c r="AH102" s="129">
        <v>39</v>
      </c>
      <c r="AI102" s="129">
        <v>0</v>
      </c>
      <c r="AJ102" s="129">
        <v>2</v>
      </c>
      <c r="AK102" s="129">
        <v>0</v>
      </c>
      <c r="AL102" s="129">
        <v>0</v>
      </c>
      <c r="AM102" s="129">
        <v>0</v>
      </c>
      <c r="AN102" s="173"/>
    </row>
    <row r="103" spans="1:40" ht="16.5" customHeight="1">
      <c r="A103" s="86">
        <v>84</v>
      </c>
      <c r="B103" s="94" t="s">
        <v>118</v>
      </c>
      <c r="C103" s="110"/>
      <c r="D103" s="120">
        <v>28</v>
      </c>
      <c r="E103" s="120">
        <v>47</v>
      </c>
      <c r="F103" s="120">
        <v>4</v>
      </c>
      <c r="G103" s="120">
        <v>0</v>
      </c>
      <c r="H103" s="120">
        <v>2</v>
      </c>
      <c r="I103" s="120">
        <v>2</v>
      </c>
      <c r="J103" s="120"/>
      <c r="K103" s="120"/>
      <c r="L103" s="129">
        <v>43</v>
      </c>
      <c r="M103" s="129">
        <v>135</v>
      </c>
      <c r="N103" s="129">
        <v>224</v>
      </c>
      <c r="O103" s="129">
        <v>0</v>
      </c>
      <c r="P103" s="178">
        <f>SUM(Q103:W103)</f>
        <v>0</v>
      </c>
      <c r="Q103" s="129">
        <v>96</v>
      </c>
      <c r="R103" s="129">
        <v>14</v>
      </c>
      <c r="S103" s="129">
        <v>1</v>
      </c>
      <c r="T103" s="129">
        <v>1</v>
      </c>
      <c r="U103" s="129">
        <v>1</v>
      </c>
      <c r="V103" s="129">
        <v>0</v>
      </c>
      <c r="W103" s="129">
        <v>1</v>
      </c>
      <c r="X103" s="129">
        <v>0</v>
      </c>
      <c r="Y103" s="129">
        <v>0</v>
      </c>
      <c r="Z103" s="129">
        <v>64</v>
      </c>
      <c r="AA103" s="129">
        <v>1</v>
      </c>
      <c r="AB103" s="129">
        <v>5</v>
      </c>
      <c r="AC103" s="129">
        <v>78</v>
      </c>
      <c r="AD103" s="129">
        <v>0</v>
      </c>
      <c r="AE103" s="129">
        <v>127</v>
      </c>
      <c r="AF103" s="129">
        <v>0</v>
      </c>
      <c r="AG103" s="129">
        <v>0</v>
      </c>
      <c r="AH103" s="129">
        <v>14</v>
      </c>
      <c r="AI103" s="129">
        <v>2</v>
      </c>
      <c r="AJ103" s="129">
        <v>1</v>
      </c>
      <c r="AK103" s="129">
        <v>1</v>
      </c>
      <c r="AL103" s="129">
        <v>0</v>
      </c>
      <c r="AM103" s="129">
        <v>1</v>
      </c>
      <c r="AN103" s="173"/>
    </row>
    <row r="104" spans="1:40" ht="29.25" customHeight="1">
      <c r="A104" s="86">
        <v>85</v>
      </c>
      <c r="B104" s="94" t="s">
        <v>119</v>
      </c>
      <c r="C104" s="110"/>
      <c r="D104" s="119"/>
      <c r="E104" s="119"/>
      <c r="F104" s="119"/>
      <c r="G104" s="119"/>
      <c r="H104" s="119"/>
      <c r="I104" s="119"/>
      <c r="J104" s="119"/>
      <c r="K104" s="119"/>
      <c r="L104" s="129">
        <v>8</v>
      </c>
      <c r="M104" s="129">
        <v>3</v>
      </c>
      <c r="N104" s="129">
        <v>28</v>
      </c>
      <c r="O104" s="129">
        <v>28</v>
      </c>
      <c r="P104" s="178">
        <f>SUM(Q104:W104)</f>
        <v>0</v>
      </c>
      <c r="Q104" s="129">
        <v>3</v>
      </c>
      <c r="R104" s="129">
        <v>0</v>
      </c>
      <c r="S104" s="129">
        <v>0</v>
      </c>
      <c r="T104" s="129">
        <v>0</v>
      </c>
      <c r="U104" s="129">
        <v>1</v>
      </c>
      <c r="V104" s="129">
        <v>0</v>
      </c>
      <c r="W104" s="129">
        <v>0</v>
      </c>
      <c r="X104" s="129">
        <v>0</v>
      </c>
      <c r="Y104" s="129">
        <v>1</v>
      </c>
      <c r="Z104" s="129">
        <v>7</v>
      </c>
      <c r="AA104" s="129">
        <v>0</v>
      </c>
      <c r="AB104" s="129">
        <v>0</v>
      </c>
      <c r="AC104" s="129">
        <v>16</v>
      </c>
      <c r="AD104" s="129">
        <v>16</v>
      </c>
      <c r="AE104" s="129">
        <v>7</v>
      </c>
      <c r="AF104" s="129">
        <v>7</v>
      </c>
      <c r="AG104" s="129">
        <v>0</v>
      </c>
      <c r="AH104" s="129">
        <v>0</v>
      </c>
      <c r="AI104" s="129">
        <v>0</v>
      </c>
      <c r="AJ104" s="129">
        <v>0</v>
      </c>
      <c r="AK104" s="129">
        <v>5</v>
      </c>
      <c r="AL104" s="129">
        <v>0</v>
      </c>
      <c r="AM104" s="129">
        <v>0</v>
      </c>
      <c r="AN104" s="173"/>
    </row>
    <row r="105" spans="1:40" ht="29.25" customHeight="1">
      <c r="A105" s="86">
        <v>86</v>
      </c>
      <c r="B105" s="94" t="s">
        <v>120</v>
      </c>
      <c r="C105" s="110"/>
      <c r="D105" s="119"/>
      <c r="E105" s="119"/>
      <c r="F105" s="119"/>
      <c r="G105" s="119"/>
      <c r="H105" s="119"/>
      <c r="I105" s="119"/>
      <c r="J105" s="119"/>
      <c r="K105" s="119"/>
      <c r="L105" s="129">
        <v>2</v>
      </c>
      <c r="M105" s="129">
        <v>0</v>
      </c>
      <c r="N105" s="129">
        <v>8</v>
      </c>
      <c r="O105" s="129">
        <v>8</v>
      </c>
      <c r="P105" s="178">
        <f>SUM(Q105:W105)</f>
        <v>0</v>
      </c>
      <c r="Q105" s="129">
        <v>1</v>
      </c>
      <c r="R105" s="129">
        <v>0</v>
      </c>
      <c r="S105" s="129">
        <v>0</v>
      </c>
      <c r="T105" s="129">
        <v>0</v>
      </c>
      <c r="U105" s="129">
        <v>0</v>
      </c>
      <c r="V105" s="129">
        <v>0</v>
      </c>
      <c r="W105" s="129">
        <v>0</v>
      </c>
      <c r="X105" s="129">
        <v>0</v>
      </c>
      <c r="Y105" s="129">
        <v>0</v>
      </c>
      <c r="Z105" s="129">
        <v>1</v>
      </c>
      <c r="AA105" s="129">
        <v>0</v>
      </c>
      <c r="AB105" s="129">
        <v>0</v>
      </c>
      <c r="AC105" s="129">
        <v>5</v>
      </c>
      <c r="AD105" s="129">
        <v>5</v>
      </c>
      <c r="AE105" s="129">
        <v>3</v>
      </c>
      <c r="AF105" s="129">
        <v>3</v>
      </c>
      <c r="AG105" s="129">
        <v>0</v>
      </c>
      <c r="AH105" s="129">
        <v>0</v>
      </c>
      <c r="AI105" s="129">
        <v>0</v>
      </c>
      <c r="AJ105" s="129">
        <v>0</v>
      </c>
      <c r="AK105" s="129">
        <v>0</v>
      </c>
      <c r="AL105" s="129">
        <v>0</v>
      </c>
      <c r="AM105" s="129">
        <v>0</v>
      </c>
      <c r="AN105" s="173"/>
    </row>
    <row r="106" spans="1:43" ht="12.75" customHeight="1">
      <c r="A106" s="88"/>
      <c r="B106" s="99"/>
      <c r="C106" s="88"/>
      <c r="D106" s="121"/>
      <c r="E106" s="124"/>
      <c r="F106" s="124"/>
      <c r="G106" s="124"/>
      <c r="H106" s="124"/>
      <c r="I106" s="124"/>
      <c r="J106" s="124"/>
      <c r="K106" s="124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64"/>
      <c r="AF106" s="130"/>
      <c r="AG106" s="130"/>
      <c r="AH106" s="130"/>
      <c r="AI106" s="130"/>
      <c r="AJ106" s="130"/>
      <c r="AK106" s="130"/>
      <c r="AL106" s="130"/>
      <c r="AM106" s="130"/>
      <c r="AN106" s="175"/>
      <c r="AO106" s="62"/>
      <c r="AP106" s="62"/>
      <c r="AQ106" s="62"/>
    </row>
  </sheetData>
  <sheetProtection/>
  <mergeCells count="40">
    <mergeCell ref="C4:C17"/>
    <mergeCell ref="O5:O17"/>
    <mergeCell ref="X5:Y5"/>
    <mergeCell ref="R6:R9"/>
    <mergeCell ref="N4:O4"/>
    <mergeCell ref="V6:V9"/>
    <mergeCell ref="S6:S9"/>
    <mergeCell ref="N5:N17"/>
    <mergeCell ref="P4:Y4"/>
    <mergeCell ref="Q5:W5"/>
    <mergeCell ref="AK5:AK9"/>
    <mergeCell ref="AC5:AC9"/>
    <mergeCell ref="AB6:AB17"/>
    <mergeCell ref="Z5:Z17"/>
    <mergeCell ref="Z4:AB4"/>
    <mergeCell ref="L4:L17"/>
    <mergeCell ref="W6:W9"/>
    <mergeCell ref="U6:U9"/>
    <mergeCell ref="P5:P9"/>
    <mergeCell ref="Q6:Q9"/>
    <mergeCell ref="AM5:AM17"/>
    <mergeCell ref="T6:T9"/>
    <mergeCell ref="AA6:AA17"/>
    <mergeCell ref="AD5:AD9"/>
    <mergeCell ref="AL5:AL17"/>
    <mergeCell ref="AJ5:AJ17"/>
    <mergeCell ref="AI5:AI17"/>
    <mergeCell ref="X6:X17"/>
    <mergeCell ref="AF6:AF17"/>
    <mergeCell ref="AH5:AH17"/>
    <mergeCell ref="AA5:AB5"/>
    <mergeCell ref="AE5:AF5"/>
    <mergeCell ref="AE6:AE17"/>
    <mergeCell ref="A4:A17"/>
    <mergeCell ref="M4:M17"/>
    <mergeCell ref="Y6:Y17"/>
    <mergeCell ref="B4:B9"/>
    <mergeCell ref="AE4:AM4"/>
    <mergeCell ref="AC4:AD4"/>
    <mergeCell ref="AG5:AG17"/>
  </mergeCells>
  <printOptions/>
  <pageMargins left="0.2362204724409449" right="0.1968503937007874" top="0.3937007874015748" bottom="0.7480314960629921" header="0.31496062992125984" footer="0.31496062992125984"/>
  <pageSetup horizontalDpi="600" verticalDpi="600" orientation="landscape" paperSize="9" scale="80"/>
  <headerFooter alignWithMargins="0">
    <oddFooter>&amp;LDAA7A23A�&amp;CФорма № Зведений- 1, Підрозділ: ТУ ДСА в Закарпатській областi, Початок періоду: 01.01.2012, Кінець періоду: 30.06.2012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39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7.57421875" customWidth="1"/>
    <col min="3" max="3" width="64.421875" customWidth="1"/>
    <col min="4" max="4" width="12.57421875" customWidth="1"/>
    <col min="5" max="5" width="23.7109375" customWidth="1"/>
    <col min="6" max="6" width="20.28125" customWidth="1"/>
    <col min="7" max="255" width="9.140625" customWidth="1"/>
  </cols>
  <sheetData>
    <row r="1" ht="9.75" customHeight="1"/>
    <row r="2" spans="1:6" ht="18.75" customHeight="1">
      <c r="A2" s="179" t="s">
        <v>238</v>
      </c>
      <c r="B2" s="179"/>
      <c r="C2" s="191"/>
      <c r="D2" s="199"/>
      <c r="E2" s="203"/>
      <c r="F2" s="203"/>
    </row>
    <row r="3" spans="1:6" ht="21" customHeight="1" hidden="1">
      <c r="A3" s="180"/>
      <c r="B3" s="180"/>
      <c r="C3" s="192"/>
      <c r="D3" s="192"/>
      <c r="E3" s="203"/>
      <c r="F3" s="203"/>
    </row>
    <row r="4" spans="1:6" ht="30" customHeight="1">
      <c r="A4" s="181" t="s">
        <v>32</v>
      </c>
      <c r="B4" s="184" t="s">
        <v>269</v>
      </c>
      <c r="C4" s="184"/>
      <c r="D4" s="200" t="s">
        <v>300</v>
      </c>
      <c r="E4" s="204"/>
      <c r="F4" s="209"/>
    </row>
    <row r="5" spans="1:6" ht="24" customHeight="1">
      <c r="A5" s="182" t="s">
        <v>239</v>
      </c>
      <c r="B5" s="185" t="s">
        <v>270</v>
      </c>
      <c r="C5" s="193"/>
      <c r="D5" s="201">
        <v>4</v>
      </c>
      <c r="E5" s="205"/>
      <c r="F5" s="210"/>
    </row>
    <row r="6" spans="1:6" ht="27" customHeight="1">
      <c r="A6" s="182" t="s">
        <v>240</v>
      </c>
      <c r="B6" s="186" t="s">
        <v>271</v>
      </c>
      <c r="C6" s="194"/>
      <c r="D6" s="201">
        <v>168</v>
      </c>
      <c r="E6" s="205"/>
      <c r="F6" s="211"/>
    </row>
    <row r="7" spans="1:6" ht="18" customHeight="1">
      <c r="A7" s="182" t="s">
        <v>241</v>
      </c>
      <c r="B7" s="185" t="s">
        <v>272</v>
      </c>
      <c r="C7" s="190"/>
      <c r="D7" s="201">
        <v>56</v>
      </c>
      <c r="E7" s="206"/>
      <c r="F7" s="210"/>
    </row>
    <row r="8" spans="1:6" ht="27.75" customHeight="1">
      <c r="A8" s="182" t="s">
        <v>242</v>
      </c>
      <c r="B8" s="187" t="s">
        <v>273</v>
      </c>
      <c r="C8" s="195"/>
      <c r="D8" s="201">
        <v>20</v>
      </c>
      <c r="E8" s="206"/>
      <c r="F8" s="210"/>
    </row>
    <row r="9" spans="1:6" ht="24" customHeight="1">
      <c r="A9" s="182" t="s">
        <v>243</v>
      </c>
      <c r="B9" s="187" t="s">
        <v>274</v>
      </c>
      <c r="C9" s="195"/>
      <c r="D9" s="201">
        <v>0</v>
      </c>
      <c r="E9" s="205"/>
      <c r="F9" s="210"/>
    </row>
    <row r="10" spans="1:6" ht="18" customHeight="1">
      <c r="A10" s="182" t="s">
        <v>244</v>
      </c>
      <c r="B10" s="188" t="s">
        <v>275</v>
      </c>
      <c r="C10" s="196"/>
      <c r="D10" s="201">
        <v>30</v>
      </c>
      <c r="E10" s="205"/>
      <c r="F10" s="210"/>
    </row>
    <row r="11" spans="1:6" ht="18" customHeight="1">
      <c r="A11" s="182" t="s">
        <v>245</v>
      </c>
      <c r="B11" s="185" t="s">
        <v>276</v>
      </c>
      <c r="C11" s="185"/>
      <c r="D11" s="201">
        <v>0</v>
      </c>
      <c r="E11" s="205"/>
      <c r="F11" s="210"/>
    </row>
    <row r="12" spans="1:6" ht="18" customHeight="1">
      <c r="A12" s="182" t="s">
        <v>246</v>
      </c>
      <c r="B12" s="185" t="s">
        <v>277</v>
      </c>
      <c r="C12" s="193"/>
      <c r="D12" s="201">
        <v>9</v>
      </c>
      <c r="E12" s="207"/>
      <c r="F12" s="210"/>
    </row>
    <row r="13" spans="1:6" ht="14.25" customHeight="1">
      <c r="A13" s="182" t="s">
        <v>247</v>
      </c>
      <c r="B13" s="189" t="s">
        <v>278</v>
      </c>
      <c r="C13" s="197"/>
      <c r="D13" s="201">
        <v>1289090</v>
      </c>
      <c r="E13" s="205"/>
      <c r="F13" s="210"/>
    </row>
    <row r="14" spans="1:6" ht="18" customHeight="1">
      <c r="A14" s="182" t="s">
        <v>248</v>
      </c>
      <c r="B14" s="185" t="s">
        <v>279</v>
      </c>
      <c r="C14" s="193"/>
      <c r="D14" s="201">
        <v>0</v>
      </c>
      <c r="E14" s="205"/>
      <c r="F14" s="211"/>
    </row>
    <row r="15" spans="1:6" ht="18" customHeight="1">
      <c r="A15" s="182" t="s">
        <v>249</v>
      </c>
      <c r="B15" s="185" t="s">
        <v>280</v>
      </c>
      <c r="C15" s="193"/>
      <c r="D15" s="201">
        <v>0</v>
      </c>
      <c r="E15" s="205"/>
      <c r="F15" s="210"/>
    </row>
    <row r="16" spans="1:6" ht="18" customHeight="1">
      <c r="A16" s="182" t="s">
        <v>250</v>
      </c>
      <c r="B16" s="185" t="s">
        <v>281</v>
      </c>
      <c r="C16" s="198"/>
      <c r="D16" s="201">
        <v>0</v>
      </c>
      <c r="E16" s="205"/>
      <c r="F16" s="210"/>
    </row>
    <row r="17" spans="1:6" ht="18" customHeight="1">
      <c r="A17" s="182" t="s">
        <v>251</v>
      </c>
      <c r="B17" s="185" t="s">
        <v>282</v>
      </c>
      <c r="C17" s="198"/>
      <c r="D17" s="201">
        <v>140</v>
      </c>
      <c r="E17" s="205"/>
      <c r="F17" s="212"/>
    </row>
    <row r="18" spans="1:6" ht="18" customHeight="1">
      <c r="A18" s="182" t="s">
        <v>252</v>
      </c>
      <c r="B18" s="190" t="s">
        <v>283</v>
      </c>
      <c r="C18" s="198"/>
      <c r="D18" s="201">
        <v>20</v>
      </c>
      <c r="E18" s="205"/>
      <c r="F18" s="212"/>
    </row>
    <row r="19" spans="1:6" ht="18" customHeight="1">
      <c r="A19" s="182" t="s">
        <v>253</v>
      </c>
      <c r="B19" s="190" t="s">
        <v>284</v>
      </c>
      <c r="C19" s="198"/>
      <c r="D19" s="201">
        <v>23</v>
      </c>
      <c r="E19" s="205"/>
      <c r="F19" s="212"/>
    </row>
    <row r="20" spans="1:6" ht="18" customHeight="1">
      <c r="A20" s="182" t="s">
        <v>254</v>
      </c>
      <c r="B20" s="185" t="s">
        <v>285</v>
      </c>
      <c r="C20" s="190"/>
      <c r="D20" s="201">
        <v>53</v>
      </c>
      <c r="E20" s="205"/>
      <c r="F20" s="210"/>
    </row>
    <row r="21" spans="1:6" ht="33.75" customHeight="1">
      <c r="A21" s="182" t="s">
        <v>255</v>
      </c>
      <c r="B21" s="188" t="s">
        <v>286</v>
      </c>
      <c r="C21" s="196"/>
      <c r="D21" s="201">
        <v>81</v>
      </c>
      <c r="E21" s="206"/>
      <c r="F21" s="210"/>
    </row>
    <row r="22" spans="1:6" ht="33.75" customHeight="1">
      <c r="A22" s="182" t="s">
        <v>256</v>
      </c>
      <c r="B22" s="185" t="s">
        <v>287</v>
      </c>
      <c r="C22" s="190"/>
      <c r="D22" s="201">
        <v>42</v>
      </c>
      <c r="E22" s="205"/>
      <c r="F22" s="210"/>
    </row>
    <row r="23" spans="1:6" ht="18" customHeight="1">
      <c r="A23" s="182" t="s">
        <v>257</v>
      </c>
      <c r="B23" s="185" t="s">
        <v>288</v>
      </c>
      <c r="C23" s="190"/>
      <c r="D23" s="201">
        <v>242932</v>
      </c>
      <c r="E23" s="205"/>
      <c r="F23" s="213"/>
    </row>
    <row r="24" spans="1:6" ht="18" customHeight="1">
      <c r="A24" s="182" t="s">
        <v>258</v>
      </c>
      <c r="B24" s="190" t="s">
        <v>289</v>
      </c>
      <c r="C24" s="190"/>
      <c r="D24" s="201">
        <v>8228</v>
      </c>
      <c r="E24" s="205"/>
      <c r="F24" s="213"/>
    </row>
    <row r="25" spans="1:6" ht="33.75" customHeight="1">
      <c r="A25" s="182" t="s">
        <v>259</v>
      </c>
      <c r="B25" s="185" t="s">
        <v>290</v>
      </c>
      <c r="C25" s="190"/>
      <c r="D25" s="201">
        <v>0</v>
      </c>
      <c r="E25" s="206"/>
      <c r="F25" s="213"/>
    </row>
    <row r="26" spans="1:6" ht="33.75" customHeight="1">
      <c r="A26" s="182" t="s">
        <v>260</v>
      </c>
      <c r="B26" s="185" t="s">
        <v>291</v>
      </c>
      <c r="C26" s="190"/>
      <c r="D26" s="201">
        <v>0</v>
      </c>
      <c r="E26" s="205"/>
      <c r="F26" s="213"/>
    </row>
    <row r="27" spans="1:6" ht="18" customHeight="1">
      <c r="A27" s="182" t="s">
        <v>261</v>
      </c>
      <c r="B27" s="187" t="s">
        <v>292</v>
      </c>
      <c r="C27" s="196"/>
      <c r="D27" s="201">
        <v>0</v>
      </c>
      <c r="E27" s="205"/>
      <c r="F27" s="213"/>
    </row>
    <row r="28" spans="1:6" ht="31.5" customHeight="1">
      <c r="A28" s="182" t="s">
        <v>262</v>
      </c>
      <c r="B28" s="188" t="s">
        <v>293</v>
      </c>
      <c r="C28" s="196"/>
      <c r="D28" s="201">
        <v>0</v>
      </c>
      <c r="E28" s="205"/>
      <c r="F28" s="213"/>
    </row>
    <row r="29" spans="1:6" ht="33.75" customHeight="1">
      <c r="A29" s="182" t="s">
        <v>263</v>
      </c>
      <c r="B29" s="188" t="s">
        <v>294</v>
      </c>
      <c r="C29" s="196"/>
      <c r="D29" s="201">
        <v>659</v>
      </c>
      <c r="E29" s="205"/>
      <c r="F29" s="210"/>
    </row>
    <row r="30" spans="1:6" ht="18" customHeight="1">
      <c r="A30" s="182" t="s">
        <v>264</v>
      </c>
      <c r="B30" s="187" t="s">
        <v>295</v>
      </c>
      <c r="C30" s="196"/>
      <c r="D30" s="201">
        <v>28</v>
      </c>
      <c r="E30" s="205"/>
      <c r="F30" s="210"/>
    </row>
    <row r="31" spans="1:6" ht="33.75" customHeight="1">
      <c r="A31" s="182" t="s">
        <v>265</v>
      </c>
      <c r="B31" s="188" t="s">
        <v>296</v>
      </c>
      <c r="C31" s="196"/>
      <c r="D31" s="201">
        <v>726</v>
      </c>
      <c r="E31" s="205"/>
      <c r="F31" s="213"/>
    </row>
    <row r="32" spans="1:6" ht="18" customHeight="1">
      <c r="A32" s="182" t="s">
        <v>266</v>
      </c>
      <c r="B32" s="187" t="s">
        <v>297</v>
      </c>
      <c r="C32" s="196"/>
      <c r="D32" s="201">
        <v>30</v>
      </c>
      <c r="E32" s="205"/>
      <c r="F32" s="213"/>
    </row>
    <row r="33" spans="1:6" ht="18" customHeight="1">
      <c r="A33" s="182" t="s">
        <v>267</v>
      </c>
      <c r="B33" s="188" t="s">
        <v>298</v>
      </c>
      <c r="C33" s="196"/>
      <c r="D33" s="201">
        <v>0</v>
      </c>
      <c r="E33" s="205"/>
      <c r="F33" s="213"/>
    </row>
    <row r="34" spans="1:5" ht="33.75" customHeight="1">
      <c r="A34" s="182" t="s">
        <v>268</v>
      </c>
      <c r="B34" s="188" t="s">
        <v>299</v>
      </c>
      <c r="C34" s="196"/>
      <c r="D34" s="201">
        <v>1</v>
      </c>
      <c r="E34" s="205"/>
    </row>
    <row r="35" spans="1:6" ht="12.75">
      <c r="A35" s="183"/>
      <c r="B35" s="183"/>
      <c r="C35" s="183"/>
      <c r="D35" s="202"/>
      <c r="E35" s="208"/>
      <c r="F35" s="208"/>
    </row>
    <row r="36" spans="1:4" ht="14.25" customHeight="1">
      <c r="A36" s="62"/>
      <c r="B36" s="62"/>
      <c r="C36" s="62"/>
      <c r="D36" s="66"/>
    </row>
    <row r="37" spans="1:4" ht="12.75" customHeight="1">
      <c r="A37" s="62"/>
      <c r="B37" s="62"/>
      <c r="C37" s="62"/>
      <c r="D37" s="66"/>
    </row>
    <row r="38" spans="1:4" ht="12.75" customHeight="1">
      <c r="A38" s="62"/>
      <c r="B38" s="62"/>
      <c r="C38" s="62"/>
      <c r="D38" s="66"/>
    </row>
    <row r="39" spans="1:4" ht="12.75" customHeight="1">
      <c r="A39" s="62"/>
      <c r="B39" s="62"/>
      <c r="C39" s="62"/>
      <c r="D39" s="66"/>
    </row>
  </sheetData>
  <sheetProtection/>
  <mergeCells count="31"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4:C34"/>
    <mergeCell ref="B28:C28"/>
    <mergeCell ref="B29:C29"/>
    <mergeCell ref="B30:C30"/>
    <mergeCell ref="B31:C31"/>
    <mergeCell ref="B32:C32"/>
    <mergeCell ref="B33:C33"/>
  </mergeCells>
  <printOptions/>
  <pageMargins left="0.25" right="0.25" top="0.75" bottom="0.75" header="0.3" footer="0.3"/>
  <pageSetup horizontalDpi="600" verticalDpi="600" orientation="portrait" paperSize="9" scale="70"/>
  <headerFooter alignWithMargins="0">
    <oddFooter>&amp;LDAA7A23A�&amp;CФорма № Зведений- 1, Підрозділ: ТУ ДСА в Закарпатській областi, Початок періоду: 01.01.2012, Кінець періоду: 30.06.2012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17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8.421875" customWidth="1"/>
    <col min="3" max="3" width="9.421875" customWidth="1"/>
    <col min="4" max="4" width="10.28125" customWidth="1"/>
    <col min="5" max="5" width="9.28125" customWidth="1"/>
    <col min="6" max="6" width="10.7109375" customWidth="1"/>
    <col min="7" max="7" width="8.28125" customWidth="1"/>
    <col min="8" max="8" width="10.00390625" customWidth="1"/>
    <col min="9" max="9" width="10.8515625" customWidth="1"/>
    <col min="10" max="10" width="8.421875" customWidth="1"/>
    <col min="11" max="11" width="7.421875" customWidth="1"/>
    <col min="12" max="12" width="8.57421875" customWidth="1"/>
    <col min="13" max="13" width="8.140625" customWidth="1"/>
    <col min="14" max="14" width="7.8515625" customWidth="1"/>
    <col min="15" max="15" width="7.57421875" customWidth="1"/>
    <col min="16" max="16" width="8.00390625" customWidth="1"/>
    <col min="17" max="17" width="5.57421875" customWidth="1"/>
    <col min="18" max="18" width="7.421875" customWidth="1"/>
    <col min="19" max="19" width="7.7109375" customWidth="1"/>
  </cols>
  <sheetData>
    <row r="1" spans="1:19" ht="30" customHeight="1">
      <c r="A1" s="214" t="s">
        <v>301</v>
      </c>
      <c r="B1" s="220"/>
      <c r="C1" s="220"/>
      <c r="D1" s="220"/>
      <c r="E1" s="220"/>
      <c r="F1" s="220"/>
      <c r="G1" s="220"/>
      <c r="H1" s="220"/>
      <c r="I1" s="229"/>
      <c r="J1" s="229"/>
      <c r="K1" s="62"/>
      <c r="L1" s="62"/>
      <c r="M1" s="62"/>
      <c r="N1" s="234"/>
      <c r="O1" s="234"/>
      <c r="P1" s="234"/>
      <c r="Q1" s="234"/>
      <c r="R1" s="234"/>
      <c r="S1" s="234"/>
    </row>
    <row r="2" spans="1:19" ht="12.75" customHeight="1">
      <c r="A2" s="215"/>
      <c r="B2" s="221"/>
      <c r="C2" s="221"/>
      <c r="D2" s="221"/>
      <c r="E2" s="221"/>
      <c r="F2" s="221"/>
      <c r="G2" s="221"/>
      <c r="H2" s="221"/>
      <c r="I2" s="230"/>
      <c r="J2" s="230"/>
      <c r="K2" s="62"/>
      <c r="L2" s="62"/>
      <c r="M2" s="62"/>
      <c r="N2" s="234"/>
      <c r="O2" s="234"/>
      <c r="P2" s="234"/>
      <c r="Q2" s="234"/>
      <c r="R2" s="234"/>
      <c r="S2" s="234"/>
    </row>
    <row r="3" spans="1:19" ht="22.5" customHeight="1">
      <c r="A3" s="139" t="s">
        <v>302</v>
      </c>
      <c r="B3" s="139" t="s">
        <v>307</v>
      </c>
      <c r="C3" s="226" t="s">
        <v>309</v>
      </c>
      <c r="D3" s="227"/>
      <c r="E3" s="227"/>
      <c r="F3" s="227"/>
      <c r="G3" s="228"/>
      <c r="H3" s="139" t="s">
        <v>319</v>
      </c>
      <c r="I3" s="231"/>
      <c r="J3" s="235"/>
      <c r="K3" s="238"/>
      <c r="L3" s="234"/>
      <c r="M3" s="234"/>
      <c r="N3" s="234"/>
      <c r="O3" s="234"/>
      <c r="P3" s="234"/>
      <c r="Q3" s="234"/>
      <c r="R3" s="234"/>
      <c r="S3" s="234"/>
    </row>
    <row r="4" spans="1:19" ht="25.5" customHeight="1">
      <c r="A4" s="140"/>
      <c r="B4" s="140"/>
      <c r="C4" s="81" t="s">
        <v>208</v>
      </c>
      <c r="D4" s="226" t="s">
        <v>224</v>
      </c>
      <c r="E4" s="227"/>
      <c r="F4" s="227"/>
      <c r="G4" s="228"/>
      <c r="H4" s="140"/>
      <c r="I4" s="231"/>
      <c r="J4" s="236"/>
      <c r="K4" s="238"/>
      <c r="L4" s="234"/>
      <c r="M4" s="234"/>
      <c r="N4" s="234"/>
      <c r="O4" s="234"/>
      <c r="P4" s="234"/>
      <c r="Q4" s="234"/>
      <c r="R4" s="234"/>
      <c r="S4" s="234"/>
    </row>
    <row r="5" spans="1:19" ht="81.75" customHeight="1">
      <c r="A5" s="166"/>
      <c r="B5" s="166"/>
      <c r="C5" s="83"/>
      <c r="D5" s="91" t="s">
        <v>311</v>
      </c>
      <c r="E5" s="91" t="s">
        <v>313</v>
      </c>
      <c r="F5" s="91" t="s">
        <v>315</v>
      </c>
      <c r="G5" s="91" t="s">
        <v>317</v>
      </c>
      <c r="H5" s="166"/>
      <c r="I5" s="231"/>
      <c r="J5" s="236"/>
      <c r="K5" s="238"/>
      <c r="L5" s="234"/>
      <c r="M5" s="234"/>
      <c r="N5" s="234"/>
      <c r="O5" s="234"/>
      <c r="P5" s="234"/>
      <c r="Q5" s="234"/>
      <c r="R5" s="234"/>
      <c r="S5" s="234"/>
    </row>
    <row r="6" spans="1:19" ht="12" customHeight="1">
      <c r="A6" s="109">
        <v>1</v>
      </c>
      <c r="B6" s="222">
        <v>2</v>
      </c>
      <c r="C6" s="109">
        <v>3</v>
      </c>
      <c r="D6" s="109">
        <v>4</v>
      </c>
      <c r="E6" s="109">
        <v>5</v>
      </c>
      <c r="F6" s="109">
        <v>6</v>
      </c>
      <c r="G6" s="109">
        <v>7</v>
      </c>
      <c r="H6" s="109">
        <v>8</v>
      </c>
      <c r="I6" s="232"/>
      <c r="J6" s="237"/>
      <c r="K6" s="234"/>
      <c r="L6" s="234"/>
      <c r="M6" s="234"/>
      <c r="N6" s="234"/>
      <c r="O6" s="234"/>
      <c r="P6" s="234"/>
      <c r="Q6" s="234"/>
      <c r="R6" s="234"/>
      <c r="S6" s="234"/>
    </row>
    <row r="7" spans="1:19" ht="28.5" customHeight="1">
      <c r="A7" s="216">
        <v>8</v>
      </c>
      <c r="B7" s="216">
        <v>76</v>
      </c>
      <c r="C7" s="241">
        <f>SUM(D7:G7)</f>
        <v>0</v>
      </c>
      <c r="D7" s="216">
        <v>25</v>
      </c>
      <c r="E7" s="216">
        <v>3</v>
      </c>
      <c r="F7" s="216">
        <v>3</v>
      </c>
      <c r="G7" s="216">
        <v>40</v>
      </c>
      <c r="H7" s="216">
        <v>13</v>
      </c>
      <c r="I7" s="233"/>
      <c r="J7" s="234"/>
      <c r="K7" s="234"/>
      <c r="L7" s="234"/>
      <c r="M7" s="234"/>
      <c r="N7" s="234"/>
      <c r="O7" s="234"/>
      <c r="P7" s="234"/>
      <c r="Q7" s="234"/>
      <c r="R7" s="234"/>
      <c r="S7" s="234"/>
    </row>
    <row r="8" spans="1:19" ht="43.5" customHeight="1">
      <c r="A8" s="217"/>
      <c r="B8" s="223"/>
      <c r="C8" s="225"/>
      <c r="D8" s="225"/>
      <c r="E8" s="225"/>
      <c r="F8" s="225"/>
      <c r="G8" s="225"/>
      <c r="H8" s="225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</row>
    <row r="9" spans="1:19" ht="15.75" customHeight="1">
      <c r="A9" s="218" t="s">
        <v>303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</row>
    <row r="10" spans="1:19" ht="12.75" customHeight="1">
      <c r="A10" s="215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</row>
    <row r="11" spans="1:20" ht="12.75" customHeight="1">
      <c r="A11" s="139" t="s">
        <v>304</v>
      </c>
      <c r="B11" s="139" t="s">
        <v>308</v>
      </c>
      <c r="C11" s="139" t="s">
        <v>310</v>
      </c>
      <c r="D11" s="139" t="s">
        <v>312</v>
      </c>
      <c r="E11" s="139" t="s">
        <v>314</v>
      </c>
      <c r="F11" s="139" t="s">
        <v>316</v>
      </c>
      <c r="G11" s="139" t="s">
        <v>318</v>
      </c>
      <c r="H11" s="139" t="s">
        <v>320</v>
      </c>
      <c r="I11" s="139" t="s">
        <v>321</v>
      </c>
      <c r="J11" s="139" t="s">
        <v>322</v>
      </c>
      <c r="K11" s="139" t="s">
        <v>323</v>
      </c>
      <c r="L11" s="139" t="s">
        <v>324</v>
      </c>
      <c r="M11" s="139" t="s">
        <v>325</v>
      </c>
      <c r="N11" s="139" t="s">
        <v>326</v>
      </c>
      <c r="O11" s="139" t="s">
        <v>327</v>
      </c>
      <c r="P11" s="139" t="s">
        <v>328</v>
      </c>
      <c r="Q11" s="158" t="s">
        <v>329</v>
      </c>
      <c r="R11" s="165"/>
      <c r="S11" s="159"/>
      <c r="T11" s="240"/>
    </row>
    <row r="12" spans="1:20" ht="12.75" customHeight="1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239" t="s">
        <v>208</v>
      </c>
      <c r="R12" s="100" t="s">
        <v>224</v>
      </c>
      <c r="S12" s="100"/>
      <c r="T12" s="240"/>
    </row>
    <row r="13" spans="1:20" ht="66" customHeight="1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239"/>
      <c r="R13" s="84" t="s">
        <v>330</v>
      </c>
      <c r="S13" s="84" t="s">
        <v>331</v>
      </c>
      <c r="T13" s="240"/>
    </row>
    <row r="14" spans="1:20" ht="12.75" customHeight="1">
      <c r="A14" s="109" t="s">
        <v>33</v>
      </c>
      <c r="B14" s="109">
        <v>1</v>
      </c>
      <c r="C14" s="109">
        <v>2</v>
      </c>
      <c r="D14" s="109">
        <v>3</v>
      </c>
      <c r="E14" s="109">
        <v>4</v>
      </c>
      <c r="F14" s="109">
        <v>5</v>
      </c>
      <c r="G14" s="109">
        <v>6</v>
      </c>
      <c r="H14" s="109">
        <v>7</v>
      </c>
      <c r="I14" s="109">
        <v>8</v>
      </c>
      <c r="J14" s="109">
        <v>9</v>
      </c>
      <c r="K14" s="109">
        <v>10</v>
      </c>
      <c r="L14" s="109">
        <v>11</v>
      </c>
      <c r="M14" s="109">
        <v>12</v>
      </c>
      <c r="N14" s="109">
        <v>13</v>
      </c>
      <c r="O14" s="109">
        <v>14</v>
      </c>
      <c r="P14" s="109">
        <v>15</v>
      </c>
      <c r="Q14" s="109">
        <v>16</v>
      </c>
      <c r="R14" s="109">
        <v>17</v>
      </c>
      <c r="S14" s="109">
        <v>18</v>
      </c>
      <c r="T14" s="240"/>
    </row>
    <row r="15" spans="1:20" ht="29.25" customHeight="1">
      <c r="A15" s="84" t="s">
        <v>305</v>
      </c>
      <c r="B15" s="129">
        <v>117</v>
      </c>
      <c r="C15" s="129">
        <v>1180668</v>
      </c>
      <c r="D15" s="129">
        <v>98530</v>
      </c>
      <c r="E15" s="129">
        <v>0</v>
      </c>
      <c r="F15" s="129">
        <v>0</v>
      </c>
      <c r="G15" s="129">
        <v>90</v>
      </c>
      <c r="H15" s="129">
        <v>1</v>
      </c>
      <c r="I15" s="129">
        <v>0</v>
      </c>
      <c r="J15" s="129">
        <v>0</v>
      </c>
      <c r="K15" s="129">
        <v>24</v>
      </c>
      <c r="L15" s="129">
        <v>25</v>
      </c>
      <c r="M15" s="129">
        <v>0</v>
      </c>
      <c r="N15" s="129">
        <v>355</v>
      </c>
      <c r="O15" s="129">
        <v>0</v>
      </c>
      <c r="P15" s="129">
        <v>0</v>
      </c>
      <c r="Q15" s="129">
        <v>1034</v>
      </c>
      <c r="R15" s="129">
        <v>934</v>
      </c>
      <c r="S15" s="129">
        <v>33</v>
      </c>
      <c r="T15" s="240"/>
    </row>
    <row r="16" spans="1:20" ht="30" customHeight="1">
      <c r="A16" s="84" t="s">
        <v>306</v>
      </c>
      <c r="B16" s="129">
        <v>3</v>
      </c>
      <c r="C16" s="129">
        <v>17000</v>
      </c>
      <c r="D16" s="129">
        <v>0</v>
      </c>
      <c r="E16" s="129">
        <v>9</v>
      </c>
      <c r="F16" s="129">
        <v>49</v>
      </c>
      <c r="G16" s="129">
        <v>0</v>
      </c>
      <c r="H16" s="129">
        <v>0</v>
      </c>
      <c r="I16" s="129">
        <v>0</v>
      </c>
      <c r="J16" s="129">
        <v>53</v>
      </c>
      <c r="K16" s="129">
        <v>0</v>
      </c>
      <c r="L16" s="129">
        <v>0</v>
      </c>
      <c r="M16" s="129">
        <v>0</v>
      </c>
      <c r="N16" s="129">
        <v>0</v>
      </c>
      <c r="O16" s="129">
        <v>0</v>
      </c>
      <c r="P16" s="129">
        <v>0</v>
      </c>
      <c r="Q16" s="129">
        <v>0</v>
      </c>
      <c r="R16" s="129">
        <v>0</v>
      </c>
      <c r="S16" s="129">
        <v>0</v>
      </c>
      <c r="T16" s="240"/>
    </row>
    <row r="17" spans="1:19" ht="11.25" customHeight="1">
      <c r="A17" s="219"/>
      <c r="B17" s="225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</row>
  </sheetData>
  <sheetProtection/>
  <mergeCells count="29">
    <mergeCell ref="Q12:Q13"/>
    <mergeCell ref="P11:P13"/>
    <mergeCell ref="C11:C13"/>
    <mergeCell ref="A9:S9"/>
    <mergeCell ref="A11:A13"/>
    <mergeCell ref="F11:F13"/>
    <mergeCell ref="B11:B13"/>
    <mergeCell ref="G11:G13"/>
    <mergeCell ref="D11:D13"/>
    <mergeCell ref="E11:E13"/>
    <mergeCell ref="L11:L13"/>
    <mergeCell ref="A1:H1"/>
    <mergeCell ref="A3:A5"/>
    <mergeCell ref="B3:B5"/>
    <mergeCell ref="C3:G3"/>
    <mergeCell ref="H3:H5"/>
    <mergeCell ref="I11:I13"/>
    <mergeCell ref="J11:J13"/>
    <mergeCell ref="K3:K5"/>
    <mergeCell ref="R12:S12"/>
    <mergeCell ref="M11:M13"/>
    <mergeCell ref="N11:N13"/>
    <mergeCell ref="O11:O13"/>
    <mergeCell ref="Q11:S11"/>
    <mergeCell ref="C4:C5"/>
    <mergeCell ref="D4:G4"/>
    <mergeCell ref="H11:H13"/>
    <mergeCell ref="I3:I5"/>
    <mergeCell ref="K11:K1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/>
  <headerFooter alignWithMargins="0">
    <oddFooter>&amp;LDAA7A23A�&amp;CФорма № Зведений- 1, Підрозділ: ТУ ДСА в Закарпатській областi, Початок періоду: 01.01.2012, Кінець періоду: 30.06.2012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defaultGridColor="0" colorId="0" workbookViewId="0" topLeftCell="A1"/>
  </sheetViews>
  <sheetFormatPr defaultColWidth="9.140625" defaultRowHeight="12.75"/>
  <cols>
    <col min="1" max="1" width="3.140625" customWidth="1"/>
    <col min="2" max="2" width="6.421875" customWidth="1"/>
    <col min="3" max="3" width="7.57421875" customWidth="1"/>
    <col min="4" max="4" width="8.421875" customWidth="1"/>
    <col min="5" max="5" width="8.140625" customWidth="1"/>
    <col min="6" max="6" width="5.8515625" customWidth="1"/>
    <col min="7" max="7" width="8.00390625" customWidth="1"/>
    <col min="8" max="8" width="7.28125" customWidth="1"/>
    <col min="9" max="9" width="8.421875" customWidth="1"/>
    <col min="10" max="10" width="10.00390625" customWidth="1"/>
    <col min="11" max="11" width="8.7109375" customWidth="1"/>
    <col min="12" max="12" width="8.28125" customWidth="1"/>
    <col min="13" max="13" width="10.8515625" customWidth="1"/>
    <col min="14" max="14" width="10.140625" customWidth="1"/>
    <col min="15" max="15" width="9.28125" customWidth="1"/>
    <col min="16" max="16" width="9.7109375" customWidth="1"/>
    <col min="17" max="255" width="9.140625" customWidth="1"/>
  </cols>
  <sheetData>
    <row r="1" spans="1:11" ht="4.5" customHeight="1">
      <c r="A1" s="242"/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6" ht="12.75">
      <c r="A2" s="243" t="s">
        <v>332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300"/>
      <c r="N2" s="300"/>
      <c r="O2" s="16"/>
      <c r="P2" s="16"/>
    </row>
    <row r="3" spans="1:17" ht="33.75" customHeight="1">
      <c r="A3" s="81" t="s">
        <v>32</v>
      </c>
      <c r="B3" s="253" t="s">
        <v>335</v>
      </c>
      <c r="C3" s="267"/>
      <c r="D3" s="278"/>
      <c r="E3" s="253" t="s">
        <v>356</v>
      </c>
      <c r="F3" s="293"/>
      <c r="G3" s="158" t="s">
        <v>369</v>
      </c>
      <c r="H3" s="159"/>
      <c r="I3" s="158" t="s">
        <v>374</v>
      </c>
      <c r="J3" s="159"/>
      <c r="K3" s="158" t="s">
        <v>379</v>
      </c>
      <c r="L3" s="50"/>
      <c r="M3" s="56"/>
      <c r="N3" s="100" t="s">
        <v>387</v>
      </c>
      <c r="O3" s="100" t="s">
        <v>389</v>
      </c>
      <c r="P3" s="100"/>
      <c r="Q3" s="240"/>
    </row>
    <row r="4" spans="1:17" ht="31.5" customHeight="1">
      <c r="A4" s="244"/>
      <c r="B4" s="254"/>
      <c r="C4" s="268"/>
      <c r="D4" s="279"/>
      <c r="E4" s="254"/>
      <c r="F4" s="279"/>
      <c r="G4" s="91" t="s">
        <v>370</v>
      </c>
      <c r="H4" s="91" t="s">
        <v>372</v>
      </c>
      <c r="I4" s="91" t="s">
        <v>375</v>
      </c>
      <c r="J4" s="91" t="s">
        <v>377</v>
      </c>
      <c r="K4" s="91" t="s">
        <v>380</v>
      </c>
      <c r="L4" s="91" t="s">
        <v>382</v>
      </c>
      <c r="M4" s="91" t="s">
        <v>384</v>
      </c>
      <c r="N4" s="156"/>
      <c r="O4" s="84" t="s">
        <v>390</v>
      </c>
      <c r="P4" s="308" t="s">
        <v>391</v>
      </c>
      <c r="Q4" s="240"/>
    </row>
    <row r="5" spans="1:17" ht="12.75" customHeight="1">
      <c r="A5" s="222" t="s">
        <v>333</v>
      </c>
      <c r="B5" s="255" t="s">
        <v>35</v>
      </c>
      <c r="C5" s="269"/>
      <c r="D5" s="280"/>
      <c r="E5" s="286" t="s">
        <v>122</v>
      </c>
      <c r="F5" s="294"/>
      <c r="G5" s="109">
        <v>1</v>
      </c>
      <c r="H5" s="109">
        <v>2</v>
      </c>
      <c r="I5" s="109">
        <v>3</v>
      </c>
      <c r="J5" s="109">
        <v>4</v>
      </c>
      <c r="K5" s="109">
        <v>5</v>
      </c>
      <c r="L5" s="109">
        <v>6</v>
      </c>
      <c r="M5" s="109">
        <v>7</v>
      </c>
      <c r="N5" s="109">
        <v>8</v>
      </c>
      <c r="O5" s="303">
        <v>9</v>
      </c>
      <c r="P5" s="303">
        <v>10</v>
      </c>
      <c r="Q5" s="240"/>
    </row>
    <row r="6" spans="1:17" ht="12.75">
      <c r="A6" s="84">
        <v>1</v>
      </c>
      <c r="B6" s="256" t="s">
        <v>336</v>
      </c>
      <c r="C6" s="256"/>
      <c r="D6" s="256"/>
      <c r="E6" s="287" t="s">
        <v>357</v>
      </c>
      <c r="F6" s="287"/>
      <c r="G6" s="216">
        <v>126</v>
      </c>
      <c r="H6" s="129">
        <v>99</v>
      </c>
      <c r="I6" s="129">
        <v>35</v>
      </c>
      <c r="J6" s="129">
        <v>190</v>
      </c>
      <c r="K6" s="129">
        <v>43</v>
      </c>
      <c r="L6" s="129">
        <v>164</v>
      </c>
      <c r="M6" s="129">
        <v>18</v>
      </c>
      <c r="N6" s="129">
        <v>0</v>
      </c>
      <c r="O6" s="304">
        <v>175955</v>
      </c>
      <c r="P6" s="304">
        <v>175955</v>
      </c>
      <c r="Q6" s="240"/>
    </row>
    <row r="7" spans="1:17" ht="13.5" customHeight="1">
      <c r="A7" s="91">
        <v>2</v>
      </c>
      <c r="B7" s="257" t="s">
        <v>38</v>
      </c>
      <c r="C7" s="270"/>
      <c r="D7" s="281"/>
      <c r="E7" s="257" t="s">
        <v>358</v>
      </c>
      <c r="F7" s="281"/>
      <c r="G7" s="216">
        <v>8</v>
      </c>
      <c r="H7" s="216">
        <v>12</v>
      </c>
      <c r="I7" s="216">
        <v>1</v>
      </c>
      <c r="J7" s="216">
        <v>19</v>
      </c>
      <c r="K7" s="216">
        <v>13</v>
      </c>
      <c r="L7" s="216">
        <v>7</v>
      </c>
      <c r="M7" s="216">
        <v>0</v>
      </c>
      <c r="N7" s="129">
        <v>0</v>
      </c>
      <c r="O7" s="216">
        <v>125000</v>
      </c>
      <c r="P7" s="216">
        <v>125000</v>
      </c>
      <c r="Q7" s="240"/>
    </row>
    <row r="8" spans="1:17" ht="12.75" customHeight="1">
      <c r="A8" s="91">
        <v>3</v>
      </c>
      <c r="B8" s="257" t="s">
        <v>337</v>
      </c>
      <c r="C8" s="271"/>
      <c r="D8" s="282"/>
      <c r="E8" s="257" t="s">
        <v>359</v>
      </c>
      <c r="F8" s="281"/>
      <c r="G8" s="216">
        <v>0</v>
      </c>
      <c r="H8" s="216">
        <v>1</v>
      </c>
      <c r="I8" s="216">
        <v>0</v>
      </c>
      <c r="J8" s="216">
        <v>1</v>
      </c>
      <c r="K8" s="216">
        <v>0</v>
      </c>
      <c r="L8" s="216">
        <v>0</v>
      </c>
      <c r="M8" s="216">
        <v>1</v>
      </c>
      <c r="N8" s="129">
        <v>0</v>
      </c>
      <c r="O8" s="216">
        <v>5000</v>
      </c>
      <c r="P8" s="216">
        <v>5000</v>
      </c>
      <c r="Q8" s="240"/>
    </row>
    <row r="9" spans="1:17" ht="12.75" customHeight="1">
      <c r="A9" s="91">
        <v>4</v>
      </c>
      <c r="B9" s="257" t="s">
        <v>338</v>
      </c>
      <c r="C9" s="270"/>
      <c r="D9" s="281"/>
      <c r="E9" s="257">
        <v>127</v>
      </c>
      <c r="F9" s="281"/>
      <c r="G9" s="216">
        <v>0</v>
      </c>
      <c r="H9" s="216">
        <v>0</v>
      </c>
      <c r="I9" s="216">
        <v>0</v>
      </c>
      <c r="J9" s="216">
        <v>0</v>
      </c>
      <c r="K9" s="216">
        <v>0</v>
      </c>
      <c r="L9" s="216">
        <v>0</v>
      </c>
      <c r="M9" s="216">
        <v>0</v>
      </c>
      <c r="N9" s="129">
        <v>0</v>
      </c>
      <c r="O9" s="216">
        <v>0</v>
      </c>
      <c r="P9" s="216">
        <v>0</v>
      </c>
      <c r="Q9" s="240"/>
    </row>
    <row r="10" spans="1:17" ht="21.75" customHeight="1">
      <c r="A10" s="91">
        <v>5</v>
      </c>
      <c r="B10" s="257" t="s">
        <v>42</v>
      </c>
      <c r="C10" s="270"/>
      <c r="D10" s="281"/>
      <c r="E10" s="257" t="s">
        <v>129</v>
      </c>
      <c r="F10" s="281"/>
      <c r="G10" s="216">
        <v>0</v>
      </c>
      <c r="H10" s="216">
        <v>1</v>
      </c>
      <c r="I10" s="216">
        <v>0</v>
      </c>
      <c r="J10" s="216">
        <v>1</v>
      </c>
      <c r="K10" s="216">
        <v>0</v>
      </c>
      <c r="L10" s="216">
        <v>1</v>
      </c>
      <c r="M10" s="216">
        <v>0</v>
      </c>
      <c r="N10" s="129">
        <v>0</v>
      </c>
      <c r="O10" s="216">
        <v>0</v>
      </c>
      <c r="P10" s="216">
        <v>0</v>
      </c>
      <c r="Q10" s="240"/>
    </row>
    <row r="11" spans="1:17" ht="12.75" customHeight="1">
      <c r="A11" s="91">
        <v>6</v>
      </c>
      <c r="B11" s="257" t="s">
        <v>339</v>
      </c>
      <c r="C11" s="270"/>
      <c r="D11" s="281"/>
      <c r="E11" s="257" t="s">
        <v>360</v>
      </c>
      <c r="F11" s="281"/>
      <c r="G11" s="216">
        <v>0</v>
      </c>
      <c r="H11" s="216">
        <v>0</v>
      </c>
      <c r="I11" s="216">
        <v>0</v>
      </c>
      <c r="J11" s="216">
        <v>0</v>
      </c>
      <c r="K11" s="216">
        <v>0</v>
      </c>
      <c r="L11" s="216">
        <v>0</v>
      </c>
      <c r="M11" s="216">
        <v>0</v>
      </c>
      <c r="N11" s="129">
        <v>0</v>
      </c>
      <c r="O11" s="216">
        <v>0</v>
      </c>
      <c r="P11" s="216">
        <v>0</v>
      </c>
      <c r="Q11" s="240"/>
    </row>
    <row r="12" spans="1:17" ht="23.25" customHeight="1">
      <c r="A12" s="91">
        <v>7</v>
      </c>
      <c r="B12" s="257" t="s">
        <v>44</v>
      </c>
      <c r="C12" s="270"/>
      <c r="D12" s="281"/>
      <c r="E12" s="257" t="s">
        <v>361</v>
      </c>
      <c r="F12" s="281"/>
      <c r="G12" s="216">
        <v>0</v>
      </c>
      <c r="H12" s="216">
        <v>2</v>
      </c>
      <c r="I12" s="216">
        <v>0</v>
      </c>
      <c r="J12" s="216">
        <v>2</v>
      </c>
      <c r="K12" s="216">
        <v>0</v>
      </c>
      <c r="L12" s="216">
        <v>2</v>
      </c>
      <c r="M12" s="216">
        <v>0</v>
      </c>
      <c r="N12" s="129">
        <v>0</v>
      </c>
      <c r="O12" s="216">
        <v>0</v>
      </c>
      <c r="P12" s="216">
        <v>0</v>
      </c>
      <c r="Q12" s="240"/>
    </row>
    <row r="13" spans="1:17" ht="14.25" customHeight="1">
      <c r="A13" s="91">
        <v>8</v>
      </c>
      <c r="B13" s="257" t="s">
        <v>340</v>
      </c>
      <c r="C13" s="270"/>
      <c r="D13" s="281"/>
      <c r="E13" s="257">
        <v>150</v>
      </c>
      <c r="F13" s="281"/>
      <c r="G13" s="216">
        <v>0</v>
      </c>
      <c r="H13" s="216">
        <v>1</v>
      </c>
      <c r="I13" s="216">
        <v>1</v>
      </c>
      <c r="J13" s="216">
        <v>0</v>
      </c>
      <c r="K13" s="216">
        <v>0</v>
      </c>
      <c r="L13" s="216">
        <v>0</v>
      </c>
      <c r="M13" s="216">
        <v>1</v>
      </c>
      <c r="N13" s="129">
        <v>0</v>
      </c>
      <c r="O13" s="216">
        <v>0</v>
      </c>
      <c r="P13" s="216">
        <v>0</v>
      </c>
      <c r="Q13" s="240"/>
    </row>
    <row r="14" spans="1:17" ht="33.75" customHeight="1">
      <c r="A14" s="84">
        <v>9</v>
      </c>
      <c r="B14" s="257" t="s">
        <v>341</v>
      </c>
      <c r="C14" s="270"/>
      <c r="D14" s="281"/>
      <c r="E14" s="257">
        <v>303</v>
      </c>
      <c r="F14" s="281"/>
      <c r="G14" s="216">
        <v>0</v>
      </c>
      <c r="H14" s="216">
        <v>2</v>
      </c>
      <c r="I14" s="216">
        <v>2</v>
      </c>
      <c r="J14" s="216">
        <v>0</v>
      </c>
      <c r="K14" s="216">
        <v>0</v>
      </c>
      <c r="L14" s="216">
        <v>2</v>
      </c>
      <c r="M14" s="216">
        <v>0</v>
      </c>
      <c r="N14" s="129">
        <v>0</v>
      </c>
      <c r="O14" s="216">
        <v>0</v>
      </c>
      <c r="P14" s="216">
        <v>0</v>
      </c>
      <c r="Q14" s="240"/>
    </row>
    <row r="15" spans="1:17" ht="17.25" customHeight="1">
      <c r="A15" s="245">
        <v>10</v>
      </c>
      <c r="B15" s="258" t="s">
        <v>342</v>
      </c>
      <c r="C15" s="272"/>
      <c r="D15" s="283"/>
      <c r="E15" s="288" t="s">
        <v>362</v>
      </c>
      <c r="F15" s="295"/>
      <c r="G15" s="216">
        <v>371</v>
      </c>
      <c r="H15" s="216">
        <v>347</v>
      </c>
      <c r="I15" s="216">
        <v>60</v>
      </c>
      <c r="J15" s="216">
        <v>658</v>
      </c>
      <c r="K15" s="216">
        <v>0</v>
      </c>
      <c r="L15" s="216">
        <v>99</v>
      </c>
      <c r="M15" s="216">
        <v>619</v>
      </c>
      <c r="N15" s="216">
        <v>57</v>
      </c>
      <c r="O15" s="216">
        <v>4517866</v>
      </c>
      <c r="P15" s="216">
        <v>2217781</v>
      </c>
      <c r="Q15" s="240"/>
    </row>
    <row r="16" spans="1:17" ht="34.5" customHeight="1">
      <c r="A16" s="91">
        <v>11</v>
      </c>
      <c r="B16" s="259" t="s">
        <v>343</v>
      </c>
      <c r="C16" s="273"/>
      <c r="D16" s="284"/>
      <c r="E16" s="257" t="s">
        <v>363</v>
      </c>
      <c r="F16" s="281"/>
      <c r="G16" s="216">
        <v>19</v>
      </c>
      <c r="H16" s="216">
        <v>3</v>
      </c>
      <c r="I16" s="216">
        <v>3</v>
      </c>
      <c r="J16" s="216">
        <v>19</v>
      </c>
      <c r="K16" s="216">
        <v>4</v>
      </c>
      <c r="L16" s="216">
        <v>12</v>
      </c>
      <c r="M16" s="216">
        <v>6</v>
      </c>
      <c r="N16" s="216">
        <v>3</v>
      </c>
      <c r="O16" s="216">
        <v>566436</v>
      </c>
      <c r="P16" s="216">
        <v>271589</v>
      </c>
      <c r="Q16" s="240"/>
    </row>
    <row r="17" spans="1:17" ht="14.25" customHeight="1">
      <c r="A17" s="246">
        <v>12</v>
      </c>
      <c r="B17" s="260" t="s">
        <v>344</v>
      </c>
      <c r="C17" s="274"/>
      <c r="D17" s="285"/>
      <c r="E17" s="289"/>
      <c r="F17" s="296"/>
      <c r="G17" s="216">
        <v>183</v>
      </c>
      <c r="H17" s="216">
        <v>116</v>
      </c>
      <c r="I17" s="216">
        <v>47</v>
      </c>
      <c r="J17" s="216">
        <v>252</v>
      </c>
      <c r="K17" s="216">
        <v>13</v>
      </c>
      <c r="L17" s="216">
        <v>148</v>
      </c>
      <c r="M17" s="216">
        <v>138</v>
      </c>
      <c r="N17" s="216">
        <v>51</v>
      </c>
      <c r="O17" s="216">
        <v>5263252</v>
      </c>
      <c r="P17" s="216">
        <v>1285644</v>
      </c>
      <c r="Q17" s="240"/>
    </row>
    <row r="18" spans="1:17" ht="21" customHeight="1">
      <c r="A18" s="91">
        <v>13</v>
      </c>
      <c r="B18" s="261" t="s">
        <v>345</v>
      </c>
      <c r="C18" s="261"/>
      <c r="D18" s="261"/>
      <c r="E18" s="289"/>
      <c r="F18" s="296"/>
      <c r="G18" s="241">
        <f>SUM(G6,G15,G16,G17)</f>
        <v>0</v>
      </c>
      <c r="H18" s="241">
        <f>SUM(H6,H15,H16,H17)</f>
        <v>0</v>
      </c>
      <c r="I18" s="241">
        <f>SUM(I6,I15,I16,I17)</f>
        <v>0</v>
      </c>
      <c r="J18" s="241">
        <f>SUM(J6,J15,J16,J17)</f>
        <v>0</v>
      </c>
      <c r="K18" s="241">
        <f>SUM(K6,K15,K16,K17)</f>
        <v>0</v>
      </c>
      <c r="L18" s="241">
        <f>SUM(L6,L15,L16,L17)</f>
        <v>0</v>
      </c>
      <c r="M18" s="241">
        <f>SUM(M6,M15,M16,M17)</f>
        <v>0</v>
      </c>
      <c r="N18" s="241">
        <f>SUM(N6,N15,N16,N17)</f>
        <v>0</v>
      </c>
      <c r="O18" s="241">
        <f>SUM(O6,O15,O16,O17)</f>
        <v>0</v>
      </c>
      <c r="P18" s="241">
        <f>SUM(P6,P15,P16,P17)</f>
        <v>0</v>
      </c>
      <c r="Q18" s="240"/>
    </row>
    <row r="19" spans="1:16" ht="12.75" customHeight="1">
      <c r="A19" s="247"/>
      <c r="B19" s="219"/>
      <c r="C19" s="219"/>
      <c r="D19" s="219"/>
      <c r="E19" s="225" t="s">
        <v>364</v>
      </c>
      <c r="F19" s="225"/>
      <c r="G19" s="225"/>
      <c r="H19" s="225"/>
      <c r="I19" s="225"/>
      <c r="J19" s="225"/>
      <c r="K19" s="225"/>
      <c r="L19" s="225"/>
      <c r="M19" s="225"/>
      <c r="N19" s="225"/>
      <c r="O19" s="305"/>
      <c r="P19" s="305"/>
    </row>
    <row r="20" spans="1:16" ht="166.5" customHeight="1">
      <c r="A20" s="248"/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51"/>
      <c r="P20" s="51"/>
    </row>
    <row r="21" spans="1:16" ht="14.25" customHeight="1">
      <c r="A21" s="46" t="s">
        <v>334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51"/>
      <c r="P21" s="51"/>
    </row>
    <row r="22" spans="1:16" ht="36" customHeight="1">
      <c r="A22" s="81" t="s">
        <v>32</v>
      </c>
      <c r="B22" s="262" t="s">
        <v>346</v>
      </c>
      <c r="C22" s="275"/>
      <c r="D22" s="275"/>
      <c r="E22" s="290"/>
      <c r="F22" s="139" t="s">
        <v>365</v>
      </c>
      <c r="G22" s="139" t="s">
        <v>371</v>
      </c>
      <c r="H22" s="139" t="s">
        <v>373</v>
      </c>
      <c r="I22" s="139" t="s">
        <v>376</v>
      </c>
      <c r="J22" s="100" t="s">
        <v>378</v>
      </c>
      <c r="K22" s="139" t="s">
        <v>381</v>
      </c>
      <c r="L22" s="139" t="s">
        <v>383</v>
      </c>
      <c r="M22" s="301" t="s">
        <v>385</v>
      </c>
      <c r="N22" s="302"/>
      <c r="O22" s="306"/>
      <c r="P22" s="309"/>
    </row>
    <row r="23" spans="1:16" ht="47.25" customHeight="1">
      <c r="A23" s="244"/>
      <c r="B23" s="263"/>
      <c r="C23" s="276"/>
      <c r="D23" s="276"/>
      <c r="E23" s="291"/>
      <c r="F23" s="297"/>
      <c r="G23" s="166"/>
      <c r="H23" s="166"/>
      <c r="I23" s="297"/>
      <c r="J23" s="100"/>
      <c r="K23" s="166"/>
      <c r="L23" s="166"/>
      <c r="M23" s="91" t="s">
        <v>386</v>
      </c>
      <c r="N23" s="91" t="s">
        <v>388</v>
      </c>
      <c r="O23" s="307"/>
      <c r="P23" s="310"/>
    </row>
    <row r="24" spans="1:16" ht="12.75">
      <c r="A24" s="249" t="s">
        <v>33</v>
      </c>
      <c r="B24" s="264" t="s">
        <v>35</v>
      </c>
      <c r="C24" s="264"/>
      <c r="D24" s="264"/>
      <c r="E24" s="264"/>
      <c r="F24" s="249" t="s">
        <v>122</v>
      </c>
      <c r="G24" s="249">
        <v>1</v>
      </c>
      <c r="H24" s="249">
        <v>2</v>
      </c>
      <c r="I24" s="249">
        <v>3</v>
      </c>
      <c r="J24" s="249">
        <v>4</v>
      </c>
      <c r="K24" s="249">
        <v>5</v>
      </c>
      <c r="L24" s="249">
        <v>6</v>
      </c>
      <c r="M24" s="249">
        <v>7</v>
      </c>
      <c r="N24" s="249">
        <v>8</v>
      </c>
      <c r="O24" s="307"/>
      <c r="P24" s="311"/>
    </row>
    <row r="25" spans="1:15" ht="12" customHeight="1">
      <c r="A25" s="86">
        <v>1</v>
      </c>
      <c r="B25" s="265" t="s">
        <v>347</v>
      </c>
      <c r="C25" s="265"/>
      <c r="D25" s="265"/>
      <c r="E25" s="265"/>
      <c r="F25" s="84">
        <v>7</v>
      </c>
      <c r="G25" s="216">
        <v>1</v>
      </c>
      <c r="H25" s="216">
        <v>12</v>
      </c>
      <c r="I25" s="216">
        <v>2</v>
      </c>
      <c r="J25" s="216">
        <v>11</v>
      </c>
      <c r="K25" s="216">
        <v>10</v>
      </c>
      <c r="L25" s="216">
        <v>0</v>
      </c>
      <c r="M25" s="216">
        <v>12</v>
      </c>
      <c r="N25" s="216">
        <v>1</v>
      </c>
      <c r="O25" s="57"/>
    </row>
    <row r="26" spans="1:15" ht="12" customHeight="1">
      <c r="A26" s="86">
        <v>2</v>
      </c>
      <c r="B26" s="265" t="s">
        <v>348</v>
      </c>
      <c r="C26" s="265"/>
      <c r="D26" s="265"/>
      <c r="E26" s="265"/>
      <c r="F26" s="298" t="s">
        <v>366</v>
      </c>
      <c r="G26" s="216">
        <v>0</v>
      </c>
      <c r="H26" s="216">
        <v>6</v>
      </c>
      <c r="I26" s="216">
        <v>0</v>
      </c>
      <c r="J26" s="216">
        <v>6</v>
      </c>
      <c r="K26" s="216">
        <v>6</v>
      </c>
      <c r="L26" s="216">
        <v>0</v>
      </c>
      <c r="M26" s="216">
        <v>6</v>
      </c>
      <c r="N26" s="216">
        <v>0</v>
      </c>
      <c r="O26" s="57"/>
    </row>
    <row r="27" spans="1:15" ht="21.75" customHeight="1">
      <c r="A27" s="86">
        <v>3</v>
      </c>
      <c r="B27" s="265" t="s">
        <v>349</v>
      </c>
      <c r="C27" s="265"/>
      <c r="D27" s="265"/>
      <c r="E27" s="265"/>
      <c r="F27" s="86">
        <v>8</v>
      </c>
      <c r="G27" s="216">
        <v>2</v>
      </c>
      <c r="H27" s="216">
        <v>11</v>
      </c>
      <c r="I27" s="216">
        <v>0</v>
      </c>
      <c r="J27" s="216">
        <v>13</v>
      </c>
      <c r="K27" s="216">
        <v>13</v>
      </c>
      <c r="L27" s="216">
        <v>0</v>
      </c>
      <c r="M27" s="216">
        <v>13</v>
      </c>
      <c r="N27" s="216">
        <v>0</v>
      </c>
      <c r="O27" s="57"/>
    </row>
    <row r="28" spans="1:15" ht="45" customHeight="1">
      <c r="A28" s="86">
        <v>4</v>
      </c>
      <c r="B28" s="265" t="s">
        <v>350</v>
      </c>
      <c r="C28" s="265"/>
      <c r="D28" s="265"/>
      <c r="E28" s="265"/>
      <c r="F28" s="86">
        <v>9</v>
      </c>
      <c r="G28" s="216">
        <v>0</v>
      </c>
      <c r="H28" s="216">
        <v>0</v>
      </c>
      <c r="I28" s="216">
        <v>0</v>
      </c>
      <c r="J28" s="216">
        <v>0</v>
      </c>
      <c r="K28" s="216">
        <v>0</v>
      </c>
      <c r="L28" s="216">
        <v>0</v>
      </c>
      <c r="M28" s="216">
        <v>0</v>
      </c>
      <c r="N28" s="216">
        <v>0</v>
      </c>
      <c r="O28" s="57"/>
    </row>
    <row r="29" spans="1:15" ht="36" customHeight="1">
      <c r="A29" s="86">
        <v>5</v>
      </c>
      <c r="B29" s="265" t="s">
        <v>351</v>
      </c>
      <c r="C29" s="265"/>
      <c r="D29" s="265"/>
      <c r="E29" s="265"/>
      <c r="F29" s="86">
        <v>10</v>
      </c>
      <c r="G29" s="216">
        <v>1</v>
      </c>
      <c r="H29" s="216">
        <v>4</v>
      </c>
      <c r="I29" s="216">
        <v>0</v>
      </c>
      <c r="J29" s="216">
        <v>5</v>
      </c>
      <c r="K29" s="216">
        <v>4</v>
      </c>
      <c r="L29" s="216">
        <v>0</v>
      </c>
      <c r="M29" s="216">
        <v>4</v>
      </c>
      <c r="N29" s="216">
        <v>1</v>
      </c>
      <c r="O29" s="57"/>
    </row>
    <row r="30" spans="1:15" ht="33" customHeight="1">
      <c r="A30" s="86">
        <v>6</v>
      </c>
      <c r="B30" s="265" t="s">
        <v>352</v>
      </c>
      <c r="C30" s="265"/>
      <c r="D30" s="265"/>
      <c r="E30" s="265"/>
      <c r="F30" s="86" t="s">
        <v>367</v>
      </c>
      <c r="G30" s="216">
        <v>13</v>
      </c>
      <c r="H30" s="216">
        <v>89</v>
      </c>
      <c r="I30" s="216">
        <v>7</v>
      </c>
      <c r="J30" s="216">
        <v>86</v>
      </c>
      <c r="K30" s="216">
        <v>71</v>
      </c>
      <c r="L30" s="216">
        <v>9</v>
      </c>
      <c r="M30" s="216">
        <v>89</v>
      </c>
      <c r="N30" s="216">
        <v>15</v>
      </c>
      <c r="O30" s="57"/>
    </row>
    <row r="31" spans="1:15" ht="35.25" customHeight="1">
      <c r="A31" s="86">
        <v>7</v>
      </c>
      <c r="B31" s="265" t="s">
        <v>353</v>
      </c>
      <c r="C31" s="265"/>
      <c r="D31" s="265"/>
      <c r="E31" s="265"/>
      <c r="F31" s="86" t="s">
        <v>368</v>
      </c>
      <c r="G31" s="216">
        <v>88</v>
      </c>
      <c r="H31" s="216">
        <v>594</v>
      </c>
      <c r="I31" s="216">
        <v>4</v>
      </c>
      <c r="J31" s="216">
        <v>656</v>
      </c>
      <c r="K31" s="216">
        <v>554</v>
      </c>
      <c r="L31" s="216">
        <v>22</v>
      </c>
      <c r="M31" s="216">
        <v>0</v>
      </c>
      <c r="N31" s="216">
        <v>0</v>
      </c>
      <c r="O31" s="57"/>
    </row>
    <row r="32" spans="1:15" ht="12" customHeight="1">
      <c r="A32" s="86">
        <v>8</v>
      </c>
      <c r="B32" s="265" t="s">
        <v>354</v>
      </c>
      <c r="C32" s="265"/>
      <c r="D32" s="265"/>
      <c r="E32" s="265"/>
      <c r="F32" s="86"/>
      <c r="G32" s="216">
        <v>8</v>
      </c>
      <c r="H32" s="216">
        <v>14</v>
      </c>
      <c r="I32" s="216">
        <v>2</v>
      </c>
      <c r="J32" s="216">
        <v>19</v>
      </c>
      <c r="K32" s="216">
        <v>16</v>
      </c>
      <c r="L32" s="216">
        <v>1</v>
      </c>
      <c r="M32" s="216">
        <v>18</v>
      </c>
      <c r="N32" s="216">
        <v>3</v>
      </c>
      <c r="O32" s="57"/>
    </row>
    <row r="33" spans="1:15" ht="12" customHeight="1">
      <c r="A33" s="86">
        <v>9</v>
      </c>
      <c r="B33" s="266" t="s">
        <v>355</v>
      </c>
      <c r="C33" s="277"/>
      <c r="D33" s="277"/>
      <c r="E33" s="292"/>
      <c r="F33" s="299"/>
      <c r="G33" s="241">
        <f>SUM(G25:G32)</f>
        <v>0</v>
      </c>
      <c r="H33" s="241">
        <f>SUM(H25:H32)</f>
        <v>0</v>
      </c>
      <c r="I33" s="241">
        <f>SUM(I25:I32)</f>
        <v>0</v>
      </c>
      <c r="J33" s="241">
        <f>SUM(J25:J32)</f>
        <v>0</v>
      </c>
      <c r="K33" s="241">
        <f>SUM(K25:K32)</f>
        <v>0</v>
      </c>
      <c r="L33" s="241">
        <f>SUM(L25:L32)</f>
        <v>0</v>
      </c>
      <c r="M33" s="241">
        <f>SUM(M25:M32)</f>
        <v>0</v>
      </c>
      <c r="N33" s="241">
        <f>SUM(N25:N32)</f>
        <v>0</v>
      </c>
      <c r="O33" s="57"/>
    </row>
    <row r="34" spans="1:14" ht="12.75">
      <c r="A34" s="250"/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</row>
  </sheetData>
  <sheetProtection/>
  <mergeCells count="60">
    <mergeCell ref="M22:N22"/>
    <mergeCell ref="O22:O24"/>
    <mergeCell ref="B24:E24"/>
    <mergeCell ref="B31:E31"/>
    <mergeCell ref="B32:E32"/>
    <mergeCell ref="B33:E33"/>
    <mergeCell ref="B25:E25"/>
    <mergeCell ref="B26:E26"/>
    <mergeCell ref="B27:E27"/>
    <mergeCell ref="B28:E28"/>
    <mergeCell ref="B29:E29"/>
    <mergeCell ref="B30:E30"/>
    <mergeCell ref="B18:D18"/>
    <mergeCell ref="E18:F18"/>
    <mergeCell ref="A21:N21"/>
    <mergeCell ref="A22:A23"/>
    <mergeCell ref="B22:E23"/>
    <mergeCell ref="F22:F23"/>
    <mergeCell ref="G22:G23"/>
    <mergeCell ref="H22:H23"/>
    <mergeCell ref="K22:K23"/>
    <mergeCell ref="L22:L23"/>
    <mergeCell ref="B13:D13"/>
    <mergeCell ref="E13:F13"/>
    <mergeCell ref="I22:I23"/>
    <mergeCell ref="J22:J23"/>
    <mergeCell ref="B15:D15"/>
    <mergeCell ref="E15:F15"/>
    <mergeCell ref="B16:D16"/>
    <mergeCell ref="E16:F16"/>
    <mergeCell ref="B17:D17"/>
    <mergeCell ref="E17:F17"/>
    <mergeCell ref="B14:D14"/>
    <mergeCell ref="E14:F14"/>
    <mergeCell ref="B9:D9"/>
    <mergeCell ref="E9:F9"/>
    <mergeCell ref="B10:D10"/>
    <mergeCell ref="E10:F10"/>
    <mergeCell ref="B11:D11"/>
    <mergeCell ref="E11:F11"/>
    <mergeCell ref="B12:D12"/>
    <mergeCell ref="E12:F12"/>
    <mergeCell ref="B8:D8"/>
    <mergeCell ref="E8:F8"/>
    <mergeCell ref="N3:N4"/>
    <mergeCell ref="O3:P3"/>
    <mergeCell ref="B6:D6"/>
    <mergeCell ref="E6:F6"/>
    <mergeCell ref="B7:D7"/>
    <mergeCell ref="E7:F7"/>
    <mergeCell ref="I3:J3"/>
    <mergeCell ref="K3:M3"/>
    <mergeCell ref="B5:D5"/>
    <mergeCell ref="E5:F5"/>
    <mergeCell ref="A1:K1"/>
    <mergeCell ref="A2:L2"/>
    <mergeCell ref="A3:A4"/>
    <mergeCell ref="B3:D4"/>
    <mergeCell ref="E3:F4"/>
    <mergeCell ref="G3:H3"/>
  </mergeCells>
  <printOptions/>
  <pageMargins left="0.3937007874015748" right="0" top="0.11811023622047245" bottom="0.5905511811023623" header="0" footer="0.31496062992125984"/>
  <pageSetup horizontalDpi="300" verticalDpi="300" orientation="landscape" paperSize="9" scale="95"/>
  <headerFooter alignWithMargins="0">
    <oddFooter>&amp;LDAA7A23A�&amp;CФорма № Зведений- 1, Підрозділ: ТУ ДСА в Закарпатській областi, Початок періоду: 01.01.2012, Кінець періоду: 30.06.2012</oddFooter>
  </headerFooter>
  <rowBreaks count="1" manualBreakCount="1">
    <brk id="1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29"/>
  <sheetViews>
    <sheetView defaultGridColor="0" colorId="0" workbookViewId="0" topLeftCell="A1"/>
  </sheetViews>
  <sheetFormatPr defaultColWidth="9.140625" defaultRowHeight="12.75"/>
  <cols>
    <col min="1" max="1" width="7.00390625" customWidth="1"/>
    <col min="3" max="3" width="22.57421875" customWidth="1"/>
    <col min="4" max="4" width="11.00390625" customWidth="1"/>
  </cols>
  <sheetData>
    <row r="1" spans="1:20" ht="34.5" customHeight="1">
      <c r="A1" s="312" t="s">
        <v>392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</row>
    <row r="2" spans="1:20" ht="12.75" customHeight="1">
      <c r="A2" s="215"/>
      <c r="B2" s="215"/>
      <c r="C2" s="215"/>
      <c r="D2" s="329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</row>
    <row r="3" spans="1:21" ht="12.75" customHeight="1">
      <c r="A3" s="264" t="s">
        <v>32</v>
      </c>
      <c r="B3" s="317" t="s">
        <v>335</v>
      </c>
      <c r="C3" s="318"/>
      <c r="D3" s="330" t="s">
        <v>121</v>
      </c>
      <c r="E3" s="330" t="s">
        <v>416</v>
      </c>
      <c r="F3" s="330" t="s">
        <v>417</v>
      </c>
      <c r="G3" s="330" t="s">
        <v>376</v>
      </c>
      <c r="H3" s="317" t="s">
        <v>211</v>
      </c>
      <c r="I3" s="345"/>
      <c r="J3" s="345"/>
      <c r="K3" s="345"/>
      <c r="L3" s="345"/>
      <c r="M3" s="264" t="s">
        <v>422</v>
      </c>
      <c r="N3" s="346"/>
      <c r="O3" s="317" t="s">
        <v>424</v>
      </c>
      <c r="P3" s="317"/>
      <c r="Q3" s="317"/>
      <c r="R3" s="317"/>
      <c r="S3" s="317"/>
      <c r="T3" s="317"/>
      <c r="U3" s="57"/>
    </row>
    <row r="4" spans="1:21" ht="29.25" customHeight="1">
      <c r="A4" s="264"/>
      <c r="B4" s="318"/>
      <c r="C4" s="318"/>
      <c r="D4" s="331"/>
      <c r="E4" s="331"/>
      <c r="F4" s="331"/>
      <c r="G4" s="331"/>
      <c r="H4" s="330" t="s">
        <v>208</v>
      </c>
      <c r="I4" s="346" t="s">
        <v>224</v>
      </c>
      <c r="J4" s="346"/>
      <c r="K4" s="346"/>
      <c r="L4" s="345"/>
      <c r="M4" s="346"/>
      <c r="N4" s="346"/>
      <c r="O4" s="331" t="s">
        <v>425</v>
      </c>
      <c r="P4" s="331" t="s">
        <v>426</v>
      </c>
      <c r="Q4" s="331" t="s">
        <v>427</v>
      </c>
      <c r="R4" s="331" t="s">
        <v>428</v>
      </c>
      <c r="S4" s="331" t="s">
        <v>429</v>
      </c>
      <c r="T4" s="349"/>
      <c r="U4" s="57"/>
    </row>
    <row r="5" spans="1:21" ht="32.25" customHeight="1">
      <c r="A5" s="264"/>
      <c r="B5" s="318"/>
      <c r="C5" s="318"/>
      <c r="D5" s="331"/>
      <c r="E5" s="331"/>
      <c r="F5" s="331"/>
      <c r="G5" s="331"/>
      <c r="H5" s="330"/>
      <c r="I5" s="331" t="s">
        <v>418</v>
      </c>
      <c r="J5" s="331" t="s">
        <v>419</v>
      </c>
      <c r="K5" s="331" t="s">
        <v>420</v>
      </c>
      <c r="L5" s="331" t="s">
        <v>421</v>
      </c>
      <c r="M5" s="349" t="s">
        <v>208</v>
      </c>
      <c r="N5" s="331" t="s">
        <v>423</v>
      </c>
      <c r="O5" s="331"/>
      <c r="P5" s="331"/>
      <c r="Q5" s="331"/>
      <c r="R5" s="331"/>
      <c r="S5" s="349"/>
      <c r="T5" s="349"/>
      <c r="U5" s="57"/>
    </row>
    <row r="6" spans="1:21" ht="88.5" customHeight="1">
      <c r="A6" s="264"/>
      <c r="B6" s="318"/>
      <c r="C6" s="318"/>
      <c r="D6" s="331"/>
      <c r="E6" s="331"/>
      <c r="F6" s="331"/>
      <c r="G6" s="331"/>
      <c r="H6" s="330"/>
      <c r="I6" s="331"/>
      <c r="J6" s="331"/>
      <c r="K6" s="331"/>
      <c r="L6" s="331"/>
      <c r="M6" s="349"/>
      <c r="N6" s="331"/>
      <c r="O6" s="331"/>
      <c r="P6" s="331"/>
      <c r="Q6" s="331"/>
      <c r="R6" s="331"/>
      <c r="S6" s="333" t="s">
        <v>430</v>
      </c>
      <c r="T6" s="333" t="s">
        <v>431</v>
      </c>
      <c r="U6" s="57"/>
    </row>
    <row r="7" spans="1:21" ht="12.75" customHeight="1">
      <c r="A7" s="313" t="s">
        <v>33</v>
      </c>
      <c r="B7" s="319" t="s">
        <v>35</v>
      </c>
      <c r="C7" s="319"/>
      <c r="D7" s="313" t="s">
        <v>122</v>
      </c>
      <c r="E7" s="313">
        <v>1</v>
      </c>
      <c r="F7" s="313">
        <v>2</v>
      </c>
      <c r="G7" s="313">
        <v>3</v>
      </c>
      <c r="H7" s="313">
        <v>4</v>
      </c>
      <c r="I7" s="313">
        <v>5</v>
      </c>
      <c r="J7" s="313">
        <v>6</v>
      </c>
      <c r="K7" s="313">
        <v>7</v>
      </c>
      <c r="L7" s="313">
        <v>8</v>
      </c>
      <c r="M7" s="313">
        <v>9</v>
      </c>
      <c r="N7" s="313">
        <v>10</v>
      </c>
      <c r="O7" s="313">
        <v>11</v>
      </c>
      <c r="P7" s="313">
        <v>12</v>
      </c>
      <c r="Q7" s="313">
        <v>13</v>
      </c>
      <c r="R7" s="313">
        <v>14</v>
      </c>
      <c r="S7" s="313">
        <v>15</v>
      </c>
      <c r="T7" s="313">
        <v>16</v>
      </c>
      <c r="U7" s="57"/>
    </row>
    <row r="8" spans="1:21" ht="16.5" customHeight="1">
      <c r="A8" s="314">
        <v>1</v>
      </c>
      <c r="B8" s="320" t="s">
        <v>394</v>
      </c>
      <c r="C8" s="320"/>
      <c r="D8" s="332" t="s">
        <v>406</v>
      </c>
      <c r="E8" s="216">
        <v>0</v>
      </c>
      <c r="F8" s="216">
        <v>0</v>
      </c>
      <c r="G8" s="216">
        <v>0</v>
      </c>
      <c r="H8" s="216">
        <v>0</v>
      </c>
      <c r="I8" s="216">
        <v>0</v>
      </c>
      <c r="J8" s="216">
        <v>0</v>
      </c>
      <c r="K8" s="216">
        <v>0</v>
      </c>
      <c r="L8" s="216">
        <v>0</v>
      </c>
      <c r="M8" s="216">
        <v>0</v>
      </c>
      <c r="N8" s="216">
        <v>0</v>
      </c>
      <c r="O8" s="216">
        <v>0</v>
      </c>
      <c r="P8" s="216">
        <v>0</v>
      </c>
      <c r="Q8" s="216">
        <v>0</v>
      </c>
      <c r="R8" s="216">
        <v>0</v>
      </c>
      <c r="S8" s="216">
        <v>0</v>
      </c>
      <c r="T8" s="216">
        <v>0</v>
      </c>
      <c r="U8" s="57"/>
    </row>
    <row r="9" spans="1:21" ht="16.5" customHeight="1">
      <c r="A9" s="314">
        <v>2</v>
      </c>
      <c r="B9" s="320" t="s">
        <v>395</v>
      </c>
      <c r="C9" s="327"/>
      <c r="D9" s="333" t="s">
        <v>126</v>
      </c>
      <c r="E9" s="216">
        <v>0</v>
      </c>
      <c r="F9" s="216">
        <v>0</v>
      </c>
      <c r="G9" s="216">
        <v>0</v>
      </c>
      <c r="H9" s="216">
        <v>0</v>
      </c>
      <c r="I9" s="216">
        <v>0</v>
      </c>
      <c r="J9" s="216">
        <v>0</v>
      </c>
      <c r="K9" s="216">
        <v>0</v>
      </c>
      <c r="L9" s="216">
        <v>0</v>
      </c>
      <c r="M9" s="216">
        <v>0</v>
      </c>
      <c r="N9" s="216">
        <v>0</v>
      </c>
      <c r="O9" s="216">
        <v>0</v>
      </c>
      <c r="P9" s="216">
        <v>0</v>
      </c>
      <c r="Q9" s="216">
        <v>0</v>
      </c>
      <c r="R9" s="216">
        <v>0</v>
      </c>
      <c r="S9" s="216">
        <v>0</v>
      </c>
      <c r="T9" s="216">
        <v>0</v>
      </c>
      <c r="U9" s="57"/>
    </row>
    <row r="10" spans="1:21" ht="16.5" customHeight="1">
      <c r="A10" s="314">
        <v>3</v>
      </c>
      <c r="B10" s="320" t="s">
        <v>396</v>
      </c>
      <c r="C10" s="320"/>
      <c r="D10" s="333" t="s">
        <v>407</v>
      </c>
      <c r="E10" s="216">
        <v>0</v>
      </c>
      <c r="F10" s="216">
        <v>0</v>
      </c>
      <c r="G10" s="216">
        <v>0</v>
      </c>
      <c r="H10" s="216">
        <v>0</v>
      </c>
      <c r="I10" s="216">
        <v>0</v>
      </c>
      <c r="J10" s="216">
        <v>0</v>
      </c>
      <c r="K10" s="216">
        <v>0</v>
      </c>
      <c r="L10" s="216">
        <v>0</v>
      </c>
      <c r="M10" s="216">
        <v>0</v>
      </c>
      <c r="N10" s="216">
        <v>0</v>
      </c>
      <c r="O10" s="216">
        <v>0</v>
      </c>
      <c r="P10" s="216">
        <v>0</v>
      </c>
      <c r="Q10" s="216">
        <v>0</v>
      </c>
      <c r="R10" s="216">
        <v>0</v>
      </c>
      <c r="S10" s="216">
        <v>0</v>
      </c>
      <c r="T10" s="216">
        <v>0</v>
      </c>
      <c r="U10" s="57"/>
    </row>
    <row r="11" spans="1:21" ht="16.5" customHeight="1">
      <c r="A11" s="314">
        <v>4</v>
      </c>
      <c r="B11" s="320" t="s">
        <v>397</v>
      </c>
      <c r="C11" s="320"/>
      <c r="D11" s="333" t="s">
        <v>129</v>
      </c>
      <c r="E11" s="216">
        <v>0</v>
      </c>
      <c r="F11" s="216">
        <v>0</v>
      </c>
      <c r="G11" s="216">
        <v>0</v>
      </c>
      <c r="H11" s="216">
        <v>0</v>
      </c>
      <c r="I11" s="216">
        <v>0</v>
      </c>
      <c r="J11" s="216">
        <v>0</v>
      </c>
      <c r="K11" s="216">
        <v>0</v>
      </c>
      <c r="L11" s="216">
        <v>0</v>
      </c>
      <c r="M11" s="216">
        <v>0</v>
      </c>
      <c r="N11" s="216">
        <v>0</v>
      </c>
      <c r="O11" s="216">
        <v>0</v>
      </c>
      <c r="P11" s="216">
        <v>0</v>
      </c>
      <c r="Q11" s="216">
        <v>0</v>
      </c>
      <c r="R11" s="216">
        <v>0</v>
      </c>
      <c r="S11" s="216">
        <v>0</v>
      </c>
      <c r="T11" s="216">
        <v>0</v>
      </c>
      <c r="U11" s="57"/>
    </row>
    <row r="12" spans="1:21" ht="29.25" customHeight="1">
      <c r="A12" s="314">
        <v>5</v>
      </c>
      <c r="B12" s="320" t="s">
        <v>398</v>
      </c>
      <c r="C12" s="320"/>
      <c r="D12" s="334" t="s">
        <v>132</v>
      </c>
      <c r="E12" s="216">
        <v>0</v>
      </c>
      <c r="F12" s="216">
        <v>0</v>
      </c>
      <c r="G12" s="216">
        <v>0</v>
      </c>
      <c r="H12" s="216">
        <v>0</v>
      </c>
      <c r="I12" s="216">
        <v>0</v>
      </c>
      <c r="J12" s="216">
        <v>0</v>
      </c>
      <c r="K12" s="216">
        <v>0</v>
      </c>
      <c r="L12" s="216">
        <v>0</v>
      </c>
      <c r="M12" s="216">
        <v>0</v>
      </c>
      <c r="N12" s="216">
        <v>0</v>
      </c>
      <c r="O12" s="216">
        <v>0</v>
      </c>
      <c r="P12" s="216">
        <v>0</v>
      </c>
      <c r="Q12" s="216">
        <v>0</v>
      </c>
      <c r="R12" s="216">
        <v>0</v>
      </c>
      <c r="S12" s="216">
        <v>0</v>
      </c>
      <c r="T12" s="216">
        <v>0</v>
      </c>
      <c r="U12" s="57"/>
    </row>
    <row r="13" spans="1:21" ht="16.5" customHeight="1">
      <c r="A13" s="314">
        <v>6</v>
      </c>
      <c r="B13" s="321" t="s">
        <v>46</v>
      </c>
      <c r="C13" s="321"/>
      <c r="D13" s="334" t="s">
        <v>133</v>
      </c>
      <c r="E13" s="216">
        <v>0</v>
      </c>
      <c r="F13" s="216">
        <v>0</v>
      </c>
      <c r="G13" s="216">
        <v>0</v>
      </c>
      <c r="H13" s="216">
        <v>0</v>
      </c>
      <c r="I13" s="216">
        <v>0</v>
      </c>
      <c r="J13" s="216">
        <v>0</v>
      </c>
      <c r="K13" s="216">
        <v>0</v>
      </c>
      <c r="L13" s="216">
        <v>0</v>
      </c>
      <c r="M13" s="216">
        <v>0</v>
      </c>
      <c r="N13" s="216">
        <v>0</v>
      </c>
      <c r="O13" s="216">
        <v>0</v>
      </c>
      <c r="P13" s="216">
        <v>0</v>
      </c>
      <c r="Q13" s="216">
        <v>0</v>
      </c>
      <c r="R13" s="216">
        <v>0</v>
      </c>
      <c r="S13" s="216">
        <v>0</v>
      </c>
      <c r="T13" s="216">
        <v>0</v>
      </c>
      <c r="U13" s="57"/>
    </row>
    <row r="14" spans="1:21" ht="15.75" customHeight="1">
      <c r="A14" s="314">
        <v>7</v>
      </c>
      <c r="B14" s="320" t="s">
        <v>399</v>
      </c>
      <c r="C14" s="320"/>
      <c r="D14" s="335" t="s">
        <v>408</v>
      </c>
      <c r="E14" s="216">
        <v>10</v>
      </c>
      <c r="F14" s="216">
        <v>22</v>
      </c>
      <c r="G14" s="216">
        <v>1</v>
      </c>
      <c r="H14" s="216">
        <v>26</v>
      </c>
      <c r="I14" s="216">
        <v>26</v>
      </c>
      <c r="J14" s="216">
        <v>0</v>
      </c>
      <c r="K14" s="216">
        <v>0</v>
      </c>
      <c r="L14" s="216">
        <v>3</v>
      </c>
      <c r="M14" s="216">
        <v>5</v>
      </c>
      <c r="N14" s="216">
        <v>2</v>
      </c>
      <c r="O14" s="216">
        <v>8</v>
      </c>
      <c r="P14" s="216">
        <v>0</v>
      </c>
      <c r="Q14" s="216">
        <v>28</v>
      </c>
      <c r="R14" s="216">
        <v>0</v>
      </c>
      <c r="S14" s="216">
        <v>0</v>
      </c>
      <c r="T14" s="216">
        <v>0</v>
      </c>
      <c r="U14" s="57"/>
    </row>
    <row r="15" spans="1:21" ht="16.5" customHeight="1">
      <c r="A15" s="314">
        <v>8</v>
      </c>
      <c r="B15" s="321" t="s">
        <v>55</v>
      </c>
      <c r="C15" s="320"/>
      <c r="D15" s="335" t="s">
        <v>409</v>
      </c>
      <c r="E15" s="216">
        <v>10</v>
      </c>
      <c r="F15" s="216">
        <v>21</v>
      </c>
      <c r="G15" s="216">
        <v>1</v>
      </c>
      <c r="H15" s="216">
        <v>26</v>
      </c>
      <c r="I15" s="216">
        <v>26</v>
      </c>
      <c r="J15" s="216">
        <v>0</v>
      </c>
      <c r="K15" s="216">
        <v>0</v>
      </c>
      <c r="L15" s="216">
        <v>3</v>
      </c>
      <c r="M15" s="216">
        <v>4</v>
      </c>
      <c r="N15" s="216">
        <v>2</v>
      </c>
      <c r="O15" s="216">
        <v>8</v>
      </c>
      <c r="P15" s="216">
        <v>0</v>
      </c>
      <c r="Q15" s="216">
        <v>28</v>
      </c>
      <c r="R15" s="216">
        <v>0</v>
      </c>
      <c r="S15" s="216">
        <v>0</v>
      </c>
      <c r="T15" s="216">
        <v>0</v>
      </c>
      <c r="U15" s="57"/>
    </row>
    <row r="16" spans="1:21" ht="16.5" customHeight="1">
      <c r="A16" s="314">
        <v>9</v>
      </c>
      <c r="B16" s="321" t="s">
        <v>56</v>
      </c>
      <c r="C16" s="320"/>
      <c r="D16" s="335" t="s">
        <v>410</v>
      </c>
      <c r="E16" s="216">
        <v>0</v>
      </c>
      <c r="F16" s="216">
        <v>0</v>
      </c>
      <c r="G16" s="216">
        <v>0</v>
      </c>
      <c r="H16" s="216">
        <v>0</v>
      </c>
      <c r="I16" s="216">
        <v>0</v>
      </c>
      <c r="J16" s="216">
        <v>0</v>
      </c>
      <c r="K16" s="216">
        <v>0</v>
      </c>
      <c r="L16" s="216">
        <v>0</v>
      </c>
      <c r="M16" s="216">
        <v>0</v>
      </c>
      <c r="N16" s="216">
        <v>0</v>
      </c>
      <c r="O16" s="216">
        <v>0</v>
      </c>
      <c r="P16" s="216">
        <v>0</v>
      </c>
      <c r="Q16" s="216">
        <v>0</v>
      </c>
      <c r="R16" s="216">
        <v>0</v>
      </c>
      <c r="S16" s="216">
        <v>0</v>
      </c>
      <c r="T16" s="216">
        <v>0</v>
      </c>
      <c r="U16" s="57"/>
    </row>
    <row r="17" spans="1:21" ht="16.5" customHeight="1">
      <c r="A17" s="314">
        <v>10</v>
      </c>
      <c r="B17" s="321" t="s">
        <v>57</v>
      </c>
      <c r="C17" s="321"/>
      <c r="D17" s="335" t="s">
        <v>411</v>
      </c>
      <c r="E17" s="216">
        <v>0</v>
      </c>
      <c r="F17" s="216">
        <v>0</v>
      </c>
      <c r="G17" s="216">
        <v>0</v>
      </c>
      <c r="H17" s="216">
        <v>0</v>
      </c>
      <c r="I17" s="216">
        <v>0</v>
      </c>
      <c r="J17" s="216">
        <v>0</v>
      </c>
      <c r="K17" s="216">
        <v>0</v>
      </c>
      <c r="L17" s="216">
        <v>0</v>
      </c>
      <c r="M17" s="216">
        <v>0</v>
      </c>
      <c r="N17" s="216">
        <v>0</v>
      </c>
      <c r="O17" s="216">
        <v>0</v>
      </c>
      <c r="P17" s="216">
        <v>0</v>
      </c>
      <c r="Q17" s="216">
        <v>0</v>
      </c>
      <c r="R17" s="216">
        <v>0</v>
      </c>
      <c r="S17" s="216">
        <v>0</v>
      </c>
      <c r="T17" s="216">
        <v>0</v>
      </c>
      <c r="U17" s="57"/>
    </row>
    <row r="18" spans="1:21" ht="12.75">
      <c r="A18" s="314">
        <v>11</v>
      </c>
      <c r="B18" s="321" t="s">
        <v>58</v>
      </c>
      <c r="C18" s="321"/>
      <c r="D18" s="335" t="s">
        <v>412</v>
      </c>
      <c r="E18" s="216">
        <v>0</v>
      </c>
      <c r="F18" s="216">
        <v>0</v>
      </c>
      <c r="G18" s="216">
        <v>0</v>
      </c>
      <c r="H18" s="216">
        <v>0</v>
      </c>
      <c r="I18" s="216">
        <v>0</v>
      </c>
      <c r="J18" s="216">
        <v>0</v>
      </c>
      <c r="K18" s="216">
        <v>0</v>
      </c>
      <c r="L18" s="216">
        <v>0</v>
      </c>
      <c r="M18" s="216">
        <v>0</v>
      </c>
      <c r="N18" s="216">
        <v>0</v>
      </c>
      <c r="O18" s="216">
        <v>0</v>
      </c>
      <c r="P18" s="216">
        <v>0</v>
      </c>
      <c r="Q18" s="216">
        <v>0</v>
      </c>
      <c r="R18" s="216">
        <v>0</v>
      </c>
      <c r="S18" s="216">
        <v>0</v>
      </c>
      <c r="T18" s="216">
        <v>0</v>
      </c>
      <c r="U18" s="57"/>
    </row>
    <row r="19" spans="1:21" ht="16.5" customHeight="1">
      <c r="A19" s="314">
        <v>12</v>
      </c>
      <c r="B19" s="321" t="s">
        <v>59</v>
      </c>
      <c r="C19" s="321"/>
      <c r="D19" s="335" t="s">
        <v>413</v>
      </c>
      <c r="E19" s="216">
        <v>0</v>
      </c>
      <c r="F19" s="216">
        <v>1</v>
      </c>
      <c r="G19" s="216">
        <v>0</v>
      </c>
      <c r="H19" s="216">
        <v>0</v>
      </c>
      <c r="I19" s="216">
        <v>0</v>
      </c>
      <c r="J19" s="216">
        <v>0</v>
      </c>
      <c r="K19" s="216">
        <v>0</v>
      </c>
      <c r="L19" s="216">
        <v>0</v>
      </c>
      <c r="M19" s="216">
        <v>1</v>
      </c>
      <c r="N19" s="216">
        <v>0</v>
      </c>
      <c r="O19" s="216">
        <v>0</v>
      </c>
      <c r="P19" s="216">
        <v>0</v>
      </c>
      <c r="Q19" s="216">
        <v>0</v>
      </c>
      <c r="R19" s="216">
        <v>0</v>
      </c>
      <c r="S19" s="216">
        <v>0</v>
      </c>
      <c r="T19" s="216">
        <v>0</v>
      </c>
      <c r="U19" s="57"/>
    </row>
    <row r="20" spans="1:21" ht="37.5" customHeight="1">
      <c r="A20" s="314">
        <v>13</v>
      </c>
      <c r="B20" s="322" t="s">
        <v>400</v>
      </c>
      <c r="C20" s="328"/>
      <c r="D20" s="334" t="s">
        <v>414</v>
      </c>
      <c r="E20" s="216">
        <v>0</v>
      </c>
      <c r="F20" s="216">
        <v>0</v>
      </c>
      <c r="G20" s="216">
        <v>0</v>
      </c>
      <c r="H20" s="216">
        <v>0</v>
      </c>
      <c r="I20" s="216">
        <v>0</v>
      </c>
      <c r="J20" s="216">
        <v>0</v>
      </c>
      <c r="K20" s="216">
        <v>0</v>
      </c>
      <c r="L20" s="216">
        <v>0</v>
      </c>
      <c r="M20" s="216">
        <v>0</v>
      </c>
      <c r="N20" s="216">
        <v>0</v>
      </c>
      <c r="O20" s="216">
        <v>0</v>
      </c>
      <c r="P20" s="216">
        <v>0</v>
      </c>
      <c r="Q20" s="216">
        <v>0</v>
      </c>
      <c r="R20" s="216">
        <v>0</v>
      </c>
      <c r="S20" s="216">
        <v>0</v>
      </c>
      <c r="T20" s="216">
        <v>0</v>
      </c>
      <c r="U20" s="57"/>
    </row>
    <row r="21" spans="1:21" ht="16.5" customHeight="1">
      <c r="A21" s="314">
        <v>14</v>
      </c>
      <c r="B21" s="320" t="s">
        <v>401</v>
      </c>
      <c r="C21" s="320"/>
      <c r="D21" s="336" t="s">
        <v>163</v>
      </c>
      <c r="E21" s="216">
        <v>0</v>
      </c>
      <c r="F21" s="216">
        <v>3</v>
      </c>
      <c r="G21" s="216">
        <v>0</v>
      </c>
      <c r="H21" s="216">
        <v>0</v>
      </c>
      <c r="I21" s="216">
        <v>0</v>
      </c>
      <c r="J21" s="216">
        <v>0</v>
      </c>
      <c r="K21" s="216">
        <v>0</v>
      </c>
      <c r="L21" s="216">
        <v>0</v>
      </c>
      <c r="M21" s="216">
        <v>3</v>
      </c>
      <c r="N21" s="216">
        <v>0</v>
      </c>
      <c r="O21" s="216">
        <v>0</v>
      </c>
      <c r="P21" s="216">
        <v>0</v>
      </c>
      <c r="Q21" s="216">
        <v>0</v>
      </c>
      <c r="R21" s="216">
        <v>0</v>
      </c>
      <c r="S21" s="216">
        <v>0</v>
      </c>
      <c r="T21" s="216">
        <v>0</v>
      </c>
      <c r="U21" s="57"/>
    </row>
    <row r="22" spans="1:21" ht="37.5" customHeight="1">
      <c r="A22" s="314">
        <v>15</v>
      </c>
      <c r="B22" s="320" t="s">
        <v>402</v>
      </c>
      <c r="C22" s="320"/>
      <c r="D22" s="335" t="s">
        <v>415</v>
      </c>
      <c r="E22" s="216">
        <v>2</v>
      </c>
      <c r="F22" s="216">
        <v>0</v>
      </c>
      <c r="G22" s="216">
        <v>0</v>
      </c>
      <c r="H22" s="216">
        <v>1</v>
      </c>
      <c r="I22" s="216">
        <v>1</v>
      </c>
      <c r="J22" s="216">
        <v>0</v>
      </c>
      <c r="K22" s="216">
        <v>0</v>
      </c>
      <c r="L22" s="216">
        <v>0</v>
      </c>
      <c r="M22" s="216">
        <v>1</v>
      </c>
      <c r="N22" s="216">
        <v>1</v>
      </c>
      <c r="O22" s="216">
        <v>0</v>
      </c>
      <c r="P22" s="216">
        <v>0</v>
      </c>
      <c r="Q22" s="216">
        <v>1</v>
      </c>
      <c r="R22" s="216">
        <v>0</v>
      </c>
      <c r="S22" s="216">
        <v>0</v>
      </c>
      <c r="T22" s="216">
        <v>0</v>
      </c>
      <c r="U22" s="57"/>
    </row>
    <row r="23" spans="1:21" ht="16.5" customHeight="1">
      <c r="A23" s="314">
        <v>16</v>
      </c>
      <c r="B23" s="323" t="s">
        <v>115</v>
      </c>
      <c r="C23" s="323"/>
      <c r="D23" s="335"/>
      <c r="E23" s="216">
        <v>0</v>
      </c>
      <c r="F23" s="216">
        <v>1</v>
      </c>
      <c r="G23" s="216">
        <v>0</v>
      </c>
      <c r="H23" s="216">
        <v>1</v>
      </c>
      <c r="I23" s="216">
        <v>1</v>
      </c>
      <c r="J23" s="216">
        <v>0</v>
      </c>
      <c r="K23" s="216">
        <v>0</v>
      </c>
      <c r="L23" s="216">
        <v>0</v>
      </c>
      <c r="M23" s="216">
        <v>0</v>
      </c>
      <c r="N23" s="216">
        <v>0</v>
      </c>
      <c r="O23" s="216">
        <v>0</v>
      </c>
      <c r="P23" s="216">
        <v>0</v>
      </c>
      <c r="Q23" s="216">
        <v>1</v>
      </c>
      <c r="R23" s="216">
        <v>0</v>
      </c>
      <c r="S23" s="216">
        <v>0</v>
      </c>
      <c r="T23" s="216">
        <v>0</v>
      </c>
      <c r="U23" s="57"/>
    </row>
    <row r="24" spans="1:21" ht="27" customHeight="1">
      <c r="A24" s="314">
        <v>17</v>
      </c>
      <c r="B24" s="324" t="s">
        <v>403</v>
      </c>
      <c r="C24" s="324"/>
      <c r="D24" s="315"/>
      <c r="E24" s="351">
        <f>SUM(E8:E12,E14,E20:E23)</f>
        <v>0</v>
      </c>
      <c r="F24" s="351">
        <f>SUM(F8:F12,F14,F20:F23)</f>
        <v>0</v>
      </c>
      <c r="G24" s="351">
        <f>SUM(G8:G12,G14,G20:G23)</f>
        <v>0</v>
      </c>
      <c r="H24" s="351">
        <f>SUM(H8:H12,H14,H20:H23)</f>
        <v>0</v>
      </c>
      <c r="I24" s="351">
        <f>SUM(I8:I12,I14,I20:I23)</f>
        <v>0</v>
      </c>
      <c r="J24" s="351">
        <f>SUM(J8:J12,J14,J20:J23)</f>
        <v>0</v>
      </c>
      <c r="K24" s="351">
        <f>SUM(K8:K12,K14,K20:K23)</f>
        <v>0</v>
      </c>
      <c r="L24" s="351">
        <f>SUM(L8:L12,L14,L20:L23)</f>
        <v>0</v>
      </c>
      <c r="M24" s="351">
        <f>SUM(M8:M12,M14,M20:M23)</f>
        <v>0</v>
      </c>
      <c r="N24" s="351">
        <f>SUM(N8:N12,N14,N20:N23)</f>
        <v>0</v>
      </c>
      <c r="O24" s="351">
        <f>SUM(O8:O12,O14,O20:O23)</f>
        <v>0</v>
      </c>
      <c r="P24" s="351">
        <f>SUM(P8:P12,P14,P20:P23)</f>
        <v>0</v>
      </c>
      <c r="Q24" s="351">
        <f>SUM(Q8:Q12,Q14,Q20:Q23)</f>
        <v>0</v>
      </c>
      <c r="R24" s="351">
        <f>SUM(R8:R12,R14,R20:R23)</f>
        <v>0</v>
      </c>
      <c r="S24" s="351">
        <f>SUM(S8:S12,S14,S20:S23)</f>
        <v>0</v>
      </c>
      <c r="T24" s="351">
        <f>SUM(T8:T12,T14,T20:T23)</f>
        <v>0</v>
      </c>
      <c r="U24" s="57"/>
    </row>
    <row r="25" spans="1:21" ht="27.75" customHeight="1">
      <c r="A25" s="315">
        <v>18</v>
      </c>
      <c r="B25" s="325" t="s">
        <v>404</v>
      </c>
      <c r="C25" s="325"/>
      <c r="D25" s="337"/>
      <c r="E25" s="216">
        <v>12</v>
      </c>
      <c r="F25" s="216">
        <v>25</v>
      </c>
      <c r="G25" s="216">
        <v>1</v>
      </c>
      <c r="H25" s="216">
        <v>27</v>
      </c>
      <c r="I25" s="216">
        <v>27</v>
      </c>
      <c r="J25" s="216">
        <v>0</v>
      </c>
      <c r="K25" s="216">
        <v>0</v>
      </c>
      <c r="L25" s="216">
        <v>3</v>
      </c>
      <c r="M25" s="216">
        <v>9</v>
      </c>
      <c r="N25" s="216">
        <v>3</v>
      </c>
      <c r="O25" s="216">
        <v>8</v>
      </c>
      <c r="P25" s="216">
        <v>0</v>
      </c>
      <c r="Q25" s="216">
        <v>29</v>
      </c>
      <c r="R25" s="216">
        <v>0</v>
      </c>
      <c r="S25" s="216">
        <v>0</v>
      </c>
      <c r="T25" s="216">
        <v>0</v>
      </c>
      <c r="U25" s="57"/>
    </row>
    <row r="26" spans="1:20" ht="9" customHeight="1">
      <c r="A26" s="88"/>
      <c r="B26" s="88"/>
      <c r="C26" s="88"/>
      <c r="D26" s="338"/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50"/>
    </row>
    <row r="27" spans="1:21" ht="13.5" customHeight="1">
      <c r="A27" s="316" t="s">
        <v>393</v>
      </c>
      <c r="B27" s="316"/>
      <c r="C27" s="316"/>
      <c r="D27" s="316"/>
      <c r="E27" s="340"/>
      <c r="F27" s="341"/>
      <c r="G27" s="342">
        <v>0</v>
      </c>
      <c r="H27" s="344"/>
      <c r="I27" s="344"/>
      <c r="J27" s="347"/>
      <c r="K27" s="344"/>
      <c r="L27" s="348"/>
      <c r="M27" s="348"/>
      <c r="N27" s="348"/>
      <c r="O27" s="348"/>
      <c r="P27" s="348"/>
      <c r="Q27" s="348"/>
      <c r="R27" s="348"/>
      <c r="S27" s="348"/>
      <c r="T27" s="348"/>
      <c r="U27" s="348"/>
    </row>
    <row r="28" spans="1:11" ht="13.5" customHeight="1">
      <c r="A28" s="62"/>
      <c r="B28" s="326" t="s">
        <v>405</v>
      </c>
      <c r="C28" s="326"/>
      <c r="D28" s="326"/>
      <c r="E28" s="326"/>
      <c r="F28" s="326"/>
      <c r="G28" s="343"/>
      <c r="H28" s="326"/>
      <c r="I28" s="326"/>
      <c r="J28" s="326"/>
      <c r="K28" s="342">
        <v>0</v>
      </c>
    </row>
    <row r="29" spans="9:11" ht="12.75" customHeight="1">
      <c r="I29" s="51"/>
      <c r="K29" s="250"/>
    </row>
  </sheetData>
  <sheetProtection/>
  <mergeCells count="43">
    <mergeCell ref="B25:C25"/>
    <mergeCell ref="B21:C21"/>
    <mergeCell ref="B22:C22"/>
    <mergeCell ref="B23:C23"/>
    <mergeCell ref="B24:C24"/>
    <mergeCell ref="B28:J28"/>
    <mergeCell ref="B19:C19"/>
    <mergeCell ref="B20:C20"/>
    <mergeCell ref="B13:C13"/>
    <mergeCell ref="B14:C14"/>
    <mergeCell ref="B15:C15"/>
    <mergeCell ref="B16:C16"/>
    <mergeCell ref="B17:C17"/>
    <mergeCell ref="B18:C18"/>
    <mergeCell ref="B12:C12"/>
    <mergeCell ref="S4:T5"/>
    <mergeCell ref="I5:I6"/>
    <mergeCell ref="J5:J6"/>
    <mergeCell ref="K5:K6"/>
    <mergeCell ref="L5:L6"/>
    <mergeCell ref="M5:M6"/>
    <mergeCell ref="N5:N6"/>
    <mergeCell ref="B11:C11"/>
    <mergeCell ref="H4:H6"/>
    <mergeCell ref="B8:C8"/>
    <mergeCell ref="B9:C9"/>
    <mergeCell ref="B10:C10"/>
    <mergeCell ref="I4:L4"/>
    <mergeCell ref="O4:O6"/>
    <mergeCell ref="P4:P6"/>
    <mergeCell ref="M3:N4"/>
    <mergeCell ref="O3:T3"/>
    <mergeCell ref="B7:C7"/>
    <mergeCell ref="Q4:Q6"/>
    <mergeCell ref="R4:R6"/>
    <mergeCell ref="A1:T1"/>
    <mergeCell ref="A3:A6"/>
    <mergeCell ref="B3:C6"/>
    <mergeCell ref="D3:D6"/>
    <mergeCell ref="E3:E6"/>
    <mergeCell ref="F3:F6"/>
    <mergeCell ref="G3:G6"/>
    <mergeCell ref="H3:L3"/>
  </mergeCells>
  <printOptions/>
  <pageMargins left="0.3937007874015748" right="0.3937007874015748" top="0.1968503937007874" bottom="0.984251968503937" header="0.31496062992125984" footer="0.31496062992125984"/>
  <pageSetup horizontalDpi="600" verticalDpi="600" orientation="landscape" paperSize="9" scale="70"/>
  <headerFooter alignWithMargins="0">
    <oddFooter>&amp;LDAA7A23A�&amp;CФорма № Зведений- 1, Підрозділ: ТУ ДСА в Закарпатській областi, Початок періоду: 01.01.2012, Кінець періоду: 30.06.2012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"/>
  <sheetViews>
    <sheetView defaultGridColor="0" colorId="0" workbookViewId="0" topLeftCell="A1"/>
  </sheetViews>
  <sheetFormatPr defaultColWidth="9.140625" defaultRowHeight="12.75"/>
  <cols>
    <col min="1" max="1" width="5.8515625" customWidth="1"/>
    <col min="3" max="3" width="14.7109375" customWidth="1"/>
    <col min="4" max="4" width="15.8515625" customWidth="1"/>
  </cols>
  <sheetData>
    <row r="1" spans="1:15" ht="13.5" customHeight="1">
      <c r="A1" s="352" t="s">
        <v>432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</row>
    <row r="2" spans="1:15" ht="12.75" customHeight="1">
      <c r="A2" s="215"/>
      <c r="B2" s="215"/>
      <c r="C2" s="215"/>
      <c r="D2" s="329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spans="1:16" ht="12.75" customHeight="1">
      <c r="A3" s="330" t="s">
        <v>32</v>
      </c>
      <c r="B3" s="317" t="s">
        <v>335</v>
      </c>
      <c r="C3" s="318"/>
      <c r="D3" s="330" t="s">
        <v>436</v>
      </c>
      <c r="E3" s="330" t="s">
        <v>443</v>
      </c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57"/>
    </row>
    <row r="4" spans="1:16" ht="12.75" customHeight="1">
      <c r="A4" s="330"/>
      <c r="B4" s="318"/>
      <c r="C4" s="318"/>
      <c r="D4" s="331"/>
      <c r="E4" s="349" t="s">
        <v>444</v>
      </c>
      <c r="F4" s="349"/>
      <c r="G4" s="349"/>
      <c r="H4" s="349" t="s">
        <v>448</v>
      </c>
      <c r="I4" s="349"/>
      <c r="J4" s="331" t="s">
        <v>451</v>
      </c>
      <c r="K4" s="331" t="s">
        <v>452</v>
      </c>
      <c r="L4" s="331" t="s">
        <v>453</v>
      </c>
      <c r="M4" s="349" t="s">
        <v>454</v>
      </c>
      <c r="N4" s="349"/>
      <c r="O4" s="349"/>
      <c r="P4" s="57"/>
    </row>
    <row r="5" spans="1:16" ht="12.75" customHeight="1">
      <c r="A5" s="330"/>
      <c r="B5" s="318"/>
      <c r="C5" s="318"/>
      <c r="D5" s="331"/>
      <c r="E5" s="362" t="s">
        <v>445</v>
      </c>
      <c r="F5" s="362" t="s">
        <v>446</v>
      </c>
      <c r="G5" s="362" t="s">
        <v>447</v>
      </c>
      <c r="H5" s="362" t="s">
        <v>449</v>
      </c>
      <c r="I5" s="331" t="s">
        <v>450</v>
      </c>
      <c r="J5" s="349"/>
      <c r="K5" s="349"/>
      <c r="L5" s="349"/>
      <c r="M5" s="349" t="s">
        <v>208</v>
      </c>
      <c r="N5" s="349" t="s">
        <v>224</v>
      </c>
      <c r="O5" s="349"/>
      <c r="P5" s="57"/>
    </row>
    <row r="6" spans="1:16" ht="90.75" customHeight="1">
      <c r="A6" s="330"/>
      <c r="B6" s="318"/>
      <c r="C6" s="318"/>
      <c r="D6" s="331"/>
      <c r="E6" s="363"/>
      <c r="F6" s="363"/>
      <c r="G6" s="363"/>
      <c r="H6" s="363"/>
      <c r="I6" s="331"/>
      <c r="J6" s="349"/>
      <c r="K6" s="349"/>
      <c r="L6" s="349"/>
      <c r="M6" s="349"/>
      <c r="N6" s="333" t="s">
        <v>455</v>
      </c>
      <c r="O6" s="333" t="s">
        <v>456</v>
      </c>
      <c r="P6" s="57"/>
    </row>
    <row r="7" spans="1:16" ht="12.75" customHeight="1">
      <c r="A7" s="313" t="s">
        <v>33</v>
      </c>
      <c r="B7" s="353" t="s">
        <v>35</v>
      </c>
      <c r="C7" s="319"/>
      <c r="D7" s="313" t="s">
        <v>122</v>
      </c>
      <c r="E7" s="313">
        <v>17</v>
      </c>
      <c r="F7" s="313">
        <v>18</v>
      </c>
      <c r="G7" s="313">
        <v>19</v>
      </c>
      <c r="H7" s="313">
        <v>20</v>
      </c>
      <c r="I7" s="313">
        <v>21</v>
      </c>
      <c r="J7" s="313">
        <v>22</v>
      </c>
      <c r="K7" s="313">
        <v>23</v>
      </c>
      <c r="L7" s="313">
        <v>24</v>
      </c>
      <c r="M7" s="313">
        <v>25</v>
      </c>
      <c r="N7" s="313">
        <v>26</v>
      </c>
      <c r="O7" s="313">
        <v>27</v>
      </c>
      <c r="P7" s="57"/>
    </row>
    <row r="8" spans="1:16" ht="27" customHeight="1">
      <c r="A8" s="315">
        <v>1</v>
      </c>
      <c r="B8" s="354" t="s">
        <v>394</v>
      </c>
      <c r="C8" s="357"/>
      <c r="D8" s="334" t="s">
        <v>437</v>
      </c>
      <c r="E8" s="216">
        <v>0</v>
      </c>
      <c r="F8" s="364">
        <v>0</v>
      </c>
      <c r="G8" s="364">
        <v>0</v>
      </c>
      <c r="H8" s="364">
        <v>0</v>
      </c>
      <c r="I8" s="364">
        <v>0</v>
      </c>
      <c r="J8" s="364">
        <v>0</v>
      </c>
      <c r="K8" s="364">
        <v>0</v>
      </c>
      <c r="L8" s="364">
        <v>0</v>
      </c>
      <c r="M8" s="364">
        <v>0</v>
      </c>
      <c r="N8" s="364">
        <v>0</v>
      </c>
      <c r="O8" s="364">
        <v>0</v>
      </c>
      <c r="P8" s="57"/>
    </row>
    <row r="9" spans="1:16" ht="25.5" customHeight="1">
      <c r="A9" s="314">
        <v>2</v>
      </c>
      <c r="B9" s="320" t="s">
        <v>395</v>
      </c>
      <c r="C9" s="321"/>
      <c r="D9" s="333" t="s">
        <v>126</v>
      </c>
      <c r="E9" s="216">
        <v>0</v>
      </c>
      <c r="F9" s="216">
        <v>0</v>
      </c>
      <c r="G9" s="216">
        <v>0</v>
      </c>
      <c r="H9" s="216">
        <v>0</v>
      </c>
      <c r="I9" s="216">
        <v>0</v>
      </c>
      <c r="J9" s="216">
        <v>0</v>
      </c>
      <c r="K9" s="216">
        <v>0</v>
      </c>
      <c r="L9" s="216">
        <v>0</v>
      </c>
      <c r="M9" s="216">
        <v>0</v>
      </c>
      <c r="N9" s="216">
        <v>0</v>
      </c>
      <c r="O9" s="216">
        <v>0</v>
      </c>
      <c r="P9" s="57"/>
    </row>
    <row r="10" spans="1:16" ht="36" customHeight="1">
      <c r="A10" s="314">
        <v>3</v>
      </c>
      <c r="B10" s="322" t="s">
        <v>396</v>
      </c>
      <c r="C10" s="328"/>
      <c r="D10" s="333" t="s">
        <v>407</v>
      </c>
      <c r="E10" s="216">
        <v>0</v>
      </c>
      <c r="F10" s="216">
        <v>0</v>
      </c>
      <c r="G10" s="216">
        <v>0</v>
      </c>
      <c r="H10" s="216">
        <v>0</v>
      </c>
      <c r="I10" s="216">
        <v>0</v>
      </c>
      <c r="J10" s="216">
        <v>0</v>
      </c>
      <c r="K10" s="216">
        <v>0</v>
      </c>
      <c r="L10" s="216">
        <v>0</v>
      </c>
      <c r="M10" s="216">
        <v>0</v>
      </c>
      <c r="N10" s="216">
        <v>0</v>
      </c>
      <c r="O10" s="216">
        <v>0</v>
      </c>
      <c r="P10" s="57"/>
    </row>
    <row r="11" spans="1:16" ht="36" customHeight="1">
      <c r="A11" s="314">
        <v>4</v>
      </c>
      <c r="B11" s="322" t="s">
        <v>397</v>
      </c>
      <c r="C11" s="328"/>
      <c r="D11" s="333" t="s">
        <v>129</v>
      </c>
      <c r="E11" s="216">
        <v>0</v>
      </c>
      <c r="F11" s="216">
        <v>0</v>
      </c>
      <c r="G11" s="216">
        <v>0</v>
      </c>
      <c r="H11" s="216">
        <v>0</v>
      </c>
      <c r="I11" s="216">
        <v>0</v>
      </c>
      <c r="J11" s="216">
        <v>0</v>
      </c>
      <c r="K11" s="216">
        <v>0</v>
      </c>
      <c r="L11" s="216">
        <v>0</v>
      </c>
      <c r="M11" s="216">
        <v>0</v>
      </c>
      <c r="N11" s="216">
        <v>0</v>
      </c>
      <c r="O11" s="216">
        <v>0</v>
      </c>
      <c r="P11" s="57"/>
    </row>
    <row r="12" spans="1:16" ht="38.25" customHeight="1">
      <c r="A12" s="314">
        <v>5</v>
      </c>
      <c r="B12" s="322" t="s">
        <v>433</v>
      </c>
      <c r="C12" s="358"/>
      <c r="D12" s="334" t="s">
        <v>132</v>
      </c>
      <c r="E12" s="216">
        <v>0</v>
      </c>
      <c r="F12" s="216">
        <v>0</v>
      </c>
      <c r="G12" s="216">
        <v>0</v>
      </c>
      <c r="H12" s="216">
        <v>0</v>
      </c>
      <c r="I12" s="216">
        <v>0</v>
      </c>
      <c r="J12" s="216">
        <v>0</v>
      </c>
      <c r="K12" s="216">
        <v>0</v>
      </c>
      <c r="L12" s="216">
        <v>0</v>
      </c>
      <c r="M12" s="216">
        <v>0</v>
      </c>
      <c r="N12" s="216">
        <v>0</v>
      </c>
      <c r="O12" s="216">
        <v>0</v>
      </c>
      <c r="P12" s="57"/>
    </row>
    <row r="13" spans="1:16" ht="12.75">
      <c r="A13" s="314">
        <v>6</v>
      </c>
      <c r="B13" s="355" t="s">
        <v>46</v>
      </c>
      <c r="C13" s="359"/>
      <c r="D13" s="334" t="s">
        <v>133</v>
      </c>
      <c r="E13" s="216">
        <v>0</v>
      </c>
      <c r="F13" s="216">
        <v>0</v>
      </c>
      <c r="G13" s="216">
        <v>0</v>
      </c>
      <c r="H13" s="216">
        <v>0</v>
      </c>
      <c r="I13" s="216">
        <v>0</v>
      </c>
      <c r="J13" s="216">
        <v>0</v>
      </c>
      <c r="K13" s="216">
        <v>0</v>
      </c>
      <c r="L13" s="216">
        <v>0</v>
      </c>
      <c r="M13" s="216">
        <v>0</v>
      </c>
      <c r="N13" s="216">
        <v>0</v>
      </c>
      <c r="O13" s="216">
        <v>0</v>
      </c>
      <c r="P13" s="57"/>
    </row>
    <row r="14" spans="1:16" ht="42" customHeight="1">
      <c r="A14" s="314">
        <v>7</v>
      </c>
      <c r="B14" s="322" t="s">
        <v>399</v>
      </c>
      <c r="C14" s="358"/>
      <c r="D14" s="335" t="s">
        <v>408</v>
      </c>
      <c r="E14" s="216">
        <v>24</v>
      </c>
      <c r="F14" s="216">
        <v>11</v>
      </c>
      <c r="G14" s="216">
        <v>1</v>
      </c>
      <c r="H14" s="216">
        <v>14</v>
      </c>
      <c r="I14" s="216">
        <v>0</v>
      </c>
      <c r="J14" s="216">
        <v>4</v>
      </c>
      <c r="K14" s="216">
        <v>4</v>
      </c>
      <c r="L14" s="216">
        <v>1</v>
      </c>
      <c r="M14" s="216">
        <v>11</v>
      </c>
      <c r="N14" s="216">
        <v>2</v>
      </c>
      <c r="O14" s="216">
        <v>0</v>
      </c>
      <c r="P14" s="57"/>
    </row>
    <row r="15" spans="1:16" ht="16.5" customHeight="1">
      <c r="A15" s="314">
        <v>8</v>
      </c>
      <c r="B15" s="355" t="s">
        <v>55</v>
      </c>
      <c r="C15" s="328"/>
      <c r="D15" s="335" t="s">
        <v>438</v>
      </c>
      <c r="E15" s="216">
        <v>24</v>
      </c>
      <c r="F15" s="216">
        <v>11</v>
      </c>
      <c r="G15" s="216">
        <v>1</v>
      </c>
      <c r="H15" s="216">
        <v>14</v>
      </c>
      <c r="I15" s="216">
        <v>0</v>
      </c>
      <c r="J15" s="216">
        <v>4</v>
      </c>
      <c r="K15" s="216">
        <v>4</v>
      </c>
      <c r="L15" s="216">
        <v>1</v>
      </c>
      <c r="M15" s="216">
        <v>11</v>
      </c>
      <c r="N15" s="216">
        <v>2</v>
      </c>
      <c r="O15" s="216">
        <v>0</v>
      </c>
      <c r="P15" s="57"/>
    </row>
    <row r="16" spans="1:16" ht="16.5" customHeight="1">
      <c r="A16" s="314">
        <v>9</v>
      </c>
      <c r="B16" s="355" t="s">
        <v>56</v>
      </c>
      <c r="C16" s="360"/>
      <c r="D16" s="335" t="s">
        <v>439</v>
      </c>
      <c r="E16" s="216">
        <v>0</v>
      </c>
      <c r="F16" s="216">
        <v>0</v>
      </c>
      <c r="G16" s="216">
        <v>0</v>
      </c>
      <c r="H16" s="216">
        <v>0</v>
      </c>
      <c r="I16" s="216">
        <v>0</v>
      </c>
      <c r="J16" s="216">
        <v>0</v>
      </c>
      <c r="K16" s="216">
        <v>0</v>
      </c>
      <c r="L16" s="216">
        <v>0</v>
      </c>
      <c r="M16" s="216">
        <v>0</v>
      </c>
      <c r="N16" s="216">
        <v>0</v>
      </c>
      <c r="O16" s="216">
        <v>0</v>
      </c>
      <c r="P16" s="57"/>
    </row>
    <row r="17" spans="1:16" ht="16.5" customHeight="1">
      <c r="A17" s="314">
        <v>10</v>
      </c>
      <c r="B17" s="355" t="s">
        <v>57</v>
      </c>
      <c r="C17" s="360"/>
      <c r="D17" s="335" t="s">
        <v>440</v>
      </c>
      <c r="E17" s="216">
        <v>0</v>
      </c>
      <c r="F17" s="216">
        <v>0</v>
      </c>
      <c r="G17" s="216">
        <v>0</v>
      </c>
      <c r="H17" s="216">
        <v>0</v>
      </c>
      <c r="I17" s="216">
        <v>0</v>
      </c>
      <c r="J17" s="216">
        <v>0</v>
      </c>
      <c r="K17" s="216">
        <v>0</v>
      </c>
      <c r="L17" s="216">
        <v>0</v>
      </c>
      <c r="M17" s="216">
        <v>0</v>
      </c>
      <c r="N17" s="216">
        <v>0</v>
      </c>
      <c r="O17" s="216">
        <v>0</v>
      </c>
      <c r="P17" s="57"/>
    </row>
    <row r="18" spans="1:16" ht="16.5" customHeight="1">
      <c r="A18" s="314">
        <v>11</v>
      </c>
      <c r="B18" s="355" t="s">
        <v>434</v>
      </c>
      <c r="C18" s="360"/>
      <c r="D18" s="335" t="s">
        <v>441</v>
      </c>
      <c r="E18" s="216">
        <v>0</v>
      </c>
      <c r="F18" s="216">
        <v>0</v>
      </c>
      <c r="G18" s="216">
        <v>0</v>
      </c>
      <c r="H18" s="216">
        <v>0</v>
      </c>
      <c r="I18" s="216">
        <v>0</v>
      </c>
      <c r="J18" s="216">
        <v>0</v>
      </c>
      <c r="K18" s="216">
        <v>0</v>
      </c>
      <c r="L18" s="216">
        <v>0</v>
      </c>
      <c r="M18" s="216">
        <v>0</v>
      </c>
      <c r="N18" s="216">
        <v>0</v>
      </c>
      <c r="O18" s="216">
        <v>0</v>
      </c>
      <c r="P18" s="57"/>
    </row>
    <row r="19" spans="1:16" ht="16.5" customHeight="1">
      <c r="A19" s="314">
        <v>12</v>
      </c>
      <c r="B19" s="355" t="s">
        <v>59</v>
      </c>
      <c r="C19" s="360"/>
      <c r="D19" s="335" t="s">
        <v>413</v>
      </c>
      <c r="E19" s="216">
        <v>0</v>
      </c>
      <c r="F19" s="216">
        <v>0</v>
      </c>
      <c r="G19" s="216">
        <v>0</v>
      </c>
      <c r="H19" s="216">
        <v>0</v>
      </c>
      <c r="I19" s="216">
        <v>0</v>
      </c>
      <c r="J19" s="216">
        <v>0</v>
      </c>
      <c r="K19" s="216">
        <v>0</v>
      </c>
      <c r="L19" s="216">
        <v>0</v>
      </c>
      <c r="M19" s="216">
        <v>0</v>
      </c>
      <c r="N19" s="216">
        <v>0</v>
      </c>
      <c r="O19" s="216">
        <v>0</v>
      </c>
      <c r="P19" s="57"/>
    </row>
    <row r="20" spans="1:16" ht="55.5" customHeight="1">
      <c r="A20" s="314">
        <v>13</v>
      </c>
      <c r="B20" s="322" t="s">
        <v>400</v>
      </c>
      <c r="C20" s="358"/>
      <c r="D20" s="335" t="s">
        <v>414</v>
      </c>
      <c r="E20" s="216">
        <v>0</v>
      </c>
      <c r="F20" s="216">
        <v>0</v>
      </c>
      <c r="G20" s="216">
        <v>0</v>
      </c>
      <c r="H20" s="216">
        <v>0</v>
      </c>
      <c r="I20" s="216">
        <v>0</v>
      </c>
      <c r="J20" s="216">
        <v>0</v>
      </c>
      <c r="K20" s="216">
        <v>0</v>
      </c>
      <c r="L20" s="216">
        <v>0</v>
      </c>
      <c r="M20" s="216">
        <v>0</v>
      </c>
      <c r="N20" s="216">
        <v>0</v>
      </c>
      <c r="O20" s="216">
        <v>0</v>
      </c>
      <c r="P20" s="57"/>
    </row>
    <row r="21" spans="1:16" ht="36.75" customHeight="1">
      <c r="A21" s="314">
        <v>14</v>
      </c>
      <c r="B21" s="322" t="s">
        <v>401</v>
      </c>
      <c r="C21" s="358"/>
      <c r="D21" s="335" t="s">
        <v>163</v>
      </c>
      <c r="E21" s="216">
        <v>0</v>
      </c>
      <c r="F21" s="216">
        <v>0</v>
      </c>
      <c r="G21" s="216">
        <v>0</v>
      </c>
      <c r="H21" s="216">
        <v>0</v>
      </c>
      <c r="I21" s="216">
        <v>0</v>
      </c>
      <c r="J21" s="216">
        <v>0</v>
      </c>
      <c r="K21" s="216">
        <v>0</v>
      </c>
      <c r="L21" s="216">
        <v>0</v>
      </c>
      <c r="M21" s="216">
        <v>0</v>
      </c>
      <c r="N21" s="216">
        <v>0</v>
      </c>
      <c r="O21" s="216">
        <v>0</v>
      </c>
      <c r="P21" s="57"/>
    </row>
    <row r="22" spans="1:16" ht="76.5" customHeight="1">
      <c r="A22" s="314">
        <v>15</v>
      </c>
      <c r="B22" s="322" t="s">
        <v>435</v>
      </c>
      <c r="C22" s="358"/>
      <c r="D22" s="335" t="s">
        <v>442</v>
      </c>
      <c r="E22" s="216">
        <v>0</v>
      </c>
      <c r="F22" s="216">
        <v>1</v>
      </c>
      <c r="G22" s="216">
        <v>0</v>
      </c>
      <c r="H22" s="216">
        <v>1</v>
      </c>
      <c r="I22" s="216">
        <v>0</v>
      </c>
      <c r="J22" s="216">
        <v>0</v>
      </c>
      <c r="K22" s="216">
        <v>0</v>
      </c>
      <c r="L22" s="216">
        <v>0</v>
      </c>
      <c r="M22" s="216">
        <v>0</v>
      </c>
      <c r="N22" s="216">
        <v>0</v>
      </c>
      <c r="O22" s="216">
        <v>0</v>
      </c>
      <c r="P22" s="57"/>
    </row>
    <row r="23" spans="1:16" ht="23.25" customHeight="1">
      <c r="A23" s="314">
        <v>16</v>
      </c>
      <c r="B23" s="356" t="s">
        <v>115</v>
      </c>
      <c r="C23" s="361"/>
      <c r="D23" s="314"/>
      <c r="E23" s="216">
        <v>0</v>
      </c>
      <c r="F23" s="216">
        <v>1</v>
      </c>
      <c r="G23" s="216">
        <v>0</v>
      </c>
      <c r="H23" s="216">
        <v>0</v>
      </c>
      <c r="I23" s="216">
        <v>0</v>
      </c>
      <c r="J23" s="216">
        <v>0</v>
      </c>
      <c r="K23" s="216">
        <v>0</v>
      </c>
      <c r="L23" s="216">
        <v>0</v>
      </c>
      <c r="M23" s="216">
        <v>0</v>
      </c>
      <c r="N23" s="216">
        <v>0</v>
      </c>
      <c r="O23" s="216">
        <v>0</v>
      </c>
      <c r="P23" s="57"/>
    </row>
    <row r="24" spans="1:16" ht="25.5" customHeight="1">
      <c r="A24" s="314">
        <v>17</v>
      </c>
      <c r="B24" s="324" t="s">
        <v>403</v>
      </c>
      <c r="C24" s="324"/>
      <c r="D24" s="314"/>
      <c r="E24" s="351">
        <f>SUM(E8:E12,E14,E20:E23)</f>
        <v>0</v>
      </c>
      <c r="F24" s="351">
        <f>SUM(F8:F12,F14,F20:F23)</f>
        <v>0</v>
      </c>
      <c r="G24" s="351">
        <f>SUM(G8:G12,G14,G20:G23)</f>
        <v>0</v>
      </c>
      <c r="H24" s="351">
        <f>SUM(H8:H12,H14,H20:H23)</f>
        <v>0</v>
      </c>
      <c r="I24" s="351">
        <f>SUM(I8:I12,I14,I20:I23)</f>
        <v>0</v>
      </c>
      <c r="J24" s="351">
        <f>SUM(J8:J12,J14,J20:J23)</f>
        <v>0</v>
      </c>
      <c r="K24" s="351">
        <f>SUM(K8:K12,K14,K20:K23)</f>
        <v>0</v>
      </c>
      <c r="L24" s="351">
        <f>SUM(L8:L12,L14,L20:L23)</f>
        <v>0</v>
      </c>
      <c r="M24" s="351">
        <f>SUM(M8:M12,M14,M20:M23)</f>
        <v>0</v>
      </c>
      <c r="N24" s="351">
        <f>SUM(N8:N12,N14,N20:N23)</f>
        <v>0</v>
      </c>
      <c r="O24" s="351">
        <f>SUM(O8:O12,O14,O20:O23)</f>
        <v>0</v>
      </c>
      <c r="P24" s="57"/>
    </row>
    <row r="25" spans="1:16" ht="36" customHeight="1">
      <c r="A25" s="315">
        <v>18</v>
      </c>
      <c r="B25" s="325" t="s">
        <v>404</v>
      </c>
      <c r="C25" s="325"/>
      <c r="D25" s="314"/>
      <c r="E25" s="216">
        <v>24</v>
      </c>
      <c r="F25" s="216">
        <v>13</v>
      </c>
      <c r="G25" s="216">
        <v>0</v>
      </c>
      <c r="H25" s="216">
        <v>15</v>
      </c>
      <c r="I25" s="216">
        <v>0</v>
      </c>
      <c r="J25" s="216">
        <v>3</v>
      </c>
      <c r="K25" s="216">
        <v>3</v>
      </c>
      <c r="L25" s="216">
        <v>1</v>
      </c>
      <c r="M25" s="216">
        <v>11</v>
      </c>
      <c r="N25" s="216">
        <v>2</v>
      </c>
      <c r="O25" s="216">
        <v>0</v>
      </c>
      <c r="P25" s="57"/>
    </row>
    <row r="26" spans="1:15" ht="12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</sheetData>
  <sheetProtection/>
  <mergeCells count="37">
    <mergeCell ref="B18:C18"/>
    <mergeCell ref="B12:C12"/>
    <mergeCell ref="B16:C16"/>
    <mergeCell ref="B25:C25"/>
    <mergeCell ref="B19:C19"/>
    <mergeCell ref="B20:C20"/>
    <mergeCell ref="B21:C21"/>
    <mergeCell ref="B22:C22"/>
    <mergeCell ref="B23:C23"/>
    <mergeCell ref="B24:C24"/>
    <mergeCell ref="B17:C17"/>
    <mergeCell ref="M5:M6"/>
    <mergeCell ref="B7:C7"/>
    <mergeCell ref="B8:C8"/>
    <mergeCell ref="B9:C9"/>
    <mergeCell ref="B10:C10"/>
    <mergeCell ref="B11:C11"/>
    <mergeCell ref="K4:K6"/>
    <mergeCell ref="B13:C13"/>
    <mergeCell ref="B14:C14"/>
    <mergeCell ref="B15:C15"/>
    <mergeCell ref="M4:O4"/>
    <mergeCell ref="E5:E6"/>
    <mergeCell ref="F5:F6"/>
    <mergeCell ref="G5:G6"/>
    <mergeCell ref="H5:H6"/>
    <mergeCell ref="I5:I6"/>
    <mergeCell ref="L4:L6"/>
    <mergeCell ref="N5:O5"/>
    <mergeCell ref="A1:O1"/>
    <mergeCell ref="A3:A6"/>
    <mergeCell ref="B3:C6"/>
    <mergeCell ref="D3:D6"/>
    <mergeCell ref="E3:O3"/>
    <mergeCell ref="E4:G4"/>
    <mergeCell ref="H4:I4"/>
    <mergeCell ref="J4:J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/>
  <headerFooter alignWithMargins="0">
    <oddFooter>&amp;LDAA7A23A�&amp;CФорма № Зведений- 1, Підрозділ: ТУ ДСА в Закарпатській областi, Початок періоду: 01.01.2012, Кінець періоду: 30.06.2012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57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80.00390625" customWidth="1"/>
    <col min="3" max="3" width="11.28125" customWidth="1"/>
    <col min="4" max="4" width="15.57421875" customWidth="1"/>
    <col min="5" max="6" width="10.421875" customWidth="1"/>
    <col min="7" max="7" width="10.8515625" customWidth="1"/>
    <col min="8" max="8" width="10.57421875" customWidth="1"/>
    <col min="9" max="9" width="12.7109375" customWidth="1"/>
    <col min="10" max="10" width="19.7109375" customWidth="1"/>
  </cols>
  <sheetData>
    <row r="1" spans="1:7" ht="12.75" customHeight="1">
      <c r="A1" s="365"/>
      <c r="B1" s="365"/>
      <c r="C1" s="365"/>
      <c r="D1" s="365"/>
      <c r="E1" s="365"/>
      <c r="F1" s="365"/>
      <c r="G1" s="365"/>
    </row>
    <row r="2" spans="1:10" ht="18.75" customHeight="1">
      <c r="A2" s="366" t="s">
        <v>457</v>
      </c>
      <c r="B2" s="366"/>
      <c r="C2" s="366"/>
      <c r="D2" s="366"/>
      <c r="E2" s="366"/>
      <c r="F2" s="366"/>
      <c r="G2" s="366"/>
      <c r="H2" s="366"/>
      <c r="I2" s="366"/>
      <c r="J2" s="366"/>
    </row>
    <row r="3" spans="1:11" ht="12.75" customHeight="1">
      <c r="A3" s="239" t="s">
        <v>32</v>
      </c>
      <c r="B3" s="239" t="s">
        <v>459</v>
      </c>
      <c r="C3" s="239" t="s">
        <v>365</v>
      </c>
      <c r="D3" s="81" t="s">
        <v>528</v>
      </c>
      <c r="E3" s="81" t="s">
        <v>373</v>
      </c>
      <c r="F3" s="81" t="s">
        <v>530</v>
      </c>
      <c r="G3" s="239" t="s">
        <v>378</v>
      </c>
      <c r="H3" s="239"/>
      <c r="I3" s="389"/>
      <c r="J3" s="100" t="s">
        <v>535</v>
      </c>
      <c r="K3" s="240"/>
    </row>
    <row r="4" spans="1:11" ht="12.75" customHeight="1">
      <c r="A4" s="239"/>
      <c r="B4" s="239"/>
      <c r="C4" s="239"/>
      <c r="D4" s="82"/>
      <c r="E4" s="82"/>
      <c r="F4" s="82"/>
      <c r="G4" s="139" t="s">
        <v>208</v>
      </c>
      <c r="H4" s="226" t="s">
        <v>531</v>
      </c>
      <c r="I4" s="296"/>
      <c r="J4" s="100"/>
      <c r="K4" s="240"/>
    </row>
    <row r="5" spans="1:11" ht="56.25" customHeight="1">
      <c r="A5" s="239"/>
      <c r="B5" s="239"/>
      <c r="C5" s="239"/>
      <c r="D5" s="83"/>
      <c r="E5" s="83"/>
      <c r="F5" s="83"/>
      <c r="G5" s="388"/>
      <c r="H5" s="91" t="s">
        <v>532</v>
      </c>
      <c r="I5" s="84" t="s">
        <v>534</v>
      </c>
      <c r="J5" s="100"/>
      <c r="K5" s="240"/>
    </row>
    <row r="6" spans="1:11" ht="11.25" customHeight="1">
      <c r="A6" s="222" t="s">
        <v>33</v>
      </c>
      <c r="B6" s="222" t="s">
        <v>35</v>
      </c>
      <c r="C6" s="222" t="s">
        <v>122</v>
      </c>
      <c r="D6" s="222">
        <v>1</v>
      </c>
      <c r="E6" s="222">
        <v>2</v>
      </c>
      <c r="F6" s="385">
        <v>3</v>
      </c>
      <c r="G6" s="385">
        <v>4</v>
      </c>
      <c r="H6" s="385">
        <v>5</v>
      </c>
      <c r="I6" s="385">
        <v>6</v>
      </c>
      <c r="J6" s="385">
        <v>7</v>
      </c>
      <c r="K6" s="240"/>
    </row>
    <row r="7" spans="1:11" ht="12" customHeight="1">
      <c r="A7" s="91">
        <v>1</v>
      </c>
      <c r="B7" s="371" t="s">
        <v>460</v>
      </c>
      <c r="C7" s="378" t="s">
        <v>500</v>
      </c>
      <c r="D7" s="216">
        <v>0</v>
      </c>
      <c r="E7" s="216">
        <v>0</v>
      </c>
      <c r="F7" s="216">
        <v>0</v>
      </c>
      <c r="G7" s="216">
        <v>0</v>
      </c>
      <c r="H7" s="216">
        <v>0</v>
      </c>
      <c r="I7" s="216">
        <v>0</v>
      </c>
      <c r="J7" s="216">
        <v>0</v>
      </c>
      <c r="K7" s="240"/>
    </row>
    <row r="8" spans="1:11" ht="12" customHeight="1">
      <c r="A8" s="91">
        <v>2</v>
      </c>
      <c r="B8" s="371" t="s">
        <v>461</v>
      </c>
      <c r="C8" s="378" t="s">
        <v>501</v>
      </c>
      <c r="D8" s="216">
        <v>0</v>
      </c>
      <c r="E8" s="216">
        <v>0</v>
      </c>
      <c r="F8" s="216">
        <v>0</v>
      </c>
      <c r="G8" s="216">
        <v>0</v>
      </c>
      <c r="H8" s="216">
        <v>0</v>
      </c>
      <c r="I8" s="216">
        <v>0</v>
      </c>
      <c r="J8" s="216">
        <v>0</v>
      </c>
      <c r="K8" s="240"/>
    </row>
    <row r="9" spans="1:11" ht="12" customHeight="1">
      <c r="A9" s="91">
        <v>3</v>
      </c>
      <c r="B9" s="371" t="s">
        <v>462</v>
      </c>
      <c r="C9" s="378" t="s">
        <v>502</v>
      </c>
      <c r="D9" s="216">
        <v>0</v>
      </c>
      <c r="E9" s="216">
        <v>8</v>
      </c>
      <c r="F9" s="216">
        <v>0</v>
      </c>
      <c r="G9" s="216">
        <v>8</v>
      </c>
      <c r="H9" s="216">
        <v>4</v>
      </c>
      <c r="I9" s="216">
        <v>0</v>
      </c>
      <c r="J9" s="216">
        <v>0</v>
      </c>
      <c r="K9" s="240"/>
    </row>
    <row r="10" spans="1:11" ht="12" customHeight="1">
      <c r="A10" s="91">
        <v>4</v>
      </c>
      <c r="B10" s="371" t="s">
        <v>463</v>
      </c>
      <c r="C10" s="378" t="s">
        <v>502</v>
      </c>
      <c r="D10" s="216">
        <v>0</v>
      </c>
      <c r="E10" s="216">
        <v>0</v>
      </c>
      <c r="F10" s="216">
        <v>0</v>
      </c>
      <c r="G10" s="216">
        <v>0</v>
      </c>
      <c r="H10" s="216">
        <v>0</v>
      </c>
      <c r="I10" s="216">
        <v>0</v>
      </c>
      <c r="J10" s="216">
        <v>0</v>
      </c>
      <c r="K10" s="240"/>
    </row>
    <row r="11" spans="1:11" ht="28.5" customHeight="1">
      <c r="A11" s="91">
        <v>5</v>
      </c>
      <c r="B11" s="371" t="s">
        <v>464</v>
      </c>
      <c r="C11" s="378" t="s">
        <v>503</v>
      </c>
      <c r="D11" s="216">
        <v>0</v>
      </c>
      <c r="E11" s="216">
        <v>39</v>
      </c>
      <c r="F11" s="216">
        <v>0</v>
      </c>
      <c r="G11" s="216">
        <v>37</v>
      </c>
      <c r="H11" s="216">
        <v>28</v>
      </c>
      <c r="I11" s="216">
        <v>0</v>
      </c>
      <c r="J11" s="216">
        <v>2</v>
      </c>
      <c r="K11" s="240"/>
    </row>
    <row r="12" spans="1:11" ht="12" customHeight="1">
      <c r="A12" s="91">
        <v>6</v>
      </c>
      <c r="B12" s="371" t="s">
        <v>465</v>
      </c>
      <c r="C12" s="378" t="s">
        <v>504</v>
      </c>
      <c r="D12" s="216">
        <v>3</v>
      </c>
      <c r="E12" s="216">
        <v>186</v>
      </c>
      <c r="F12" s="216">
        <v>1</v>
      </c>
      <c r="G12" s="216">
        <v>186</v>
      </c>
      <c r="H12" s="216">
        <v>128</v>
      </c>
      <c r="I12" s="216">
        <v>0</v>
      </c>
      <c r="J12" s="216">
        <v>2</v>
      </c>
      <c r="K12" s="240"/>
    </row>
    <row r="13" spans="1:11" ht="12" customHeight="1">
      <c r="A13" s="91">
        <v>7</v>
      </c>
      <c r="B13" s="372" t="s">
        <v>466</v>
      </c>
      <c r="C13" s="378" t="s">
        <v>504</v>
      </c>
      <c r="D13" s="216">
        <v>0</v>
      </c>
      <c r="E13" s="216">
        <v>7</v>
      </c>
      <c r="F13" s="216">
        <v>0</v>
      </c>
      <c r="G13" s="216">
        <v>7</v>
      </c>
      <c r="H13" s="216">
        <v>4</v>
      </c>
      <c r="I13" s="216">
        <v>0</v>
      </c>
      <c r="J13" s="216">
        <v>0</v>
      </c>
      <c r="K13" s="240"/>
    </row>
    <row r="14" spans="1:11" ht="12" customHeight="1">
      <c r="A14" s="91">
        <v>8</v>
      </c>
      <c r="B14" s="371" t="s">
        <v>467</v>
      </c>
      <c r="C14" s="378" t="s">
        <v>505</v>
      </c>
      <c r="D14" s="216">
        <v>0</v>
      </c>
      <c r="E14" s="216">
        <v>29</v>
      </c>
      <c r="F14" s="216">
        <v>0</v>
      </c>
      <c r="G14" s="216">
        <v>29</v>
      </c>
      <c r="H14" s="216">
        <v>23</v>
      </c>
      <c r="I14" s="216">
        <v>0</v>
      </c>
      <c r="J14" s="216">
        <v>0</v>
      </c>
      <c r="K14" s="240"/>
    </row>
    <row r="15" spans="1:11" ht="12" customHeight="1">
      <c r="A15" s="91">
        <v>9</v>
      </c>
      <c r="B15" s="371" t="s">
        <v>468</v>
      </c>
      <c r="C15" s="378" t="s">
        <v>506</v>
      </c>
      <c r="D15" s="216">
        <v>1</v>
      </c>
      <c r="E15" s="216">
        <v>604</v>
      </c>
      <c r="F15" s="216">
        <v>0</v>
      </c>
      <c r="G15" s="216">
        <v>602</v>
      </c>
      <c r="H15" s="216">
        <v>483</v>
      </c>
      <c r="I15" s="216">
        <v>0</v>
      </c>
      <c r="J15" s="216">
        <v>3</v>
      </c>
      <c r="K15" s="240"/>
    </row>
    <row r="16" spans="1:11" ht="12" customHeight="1">
      <c r="A16" s="91">
        <v>10</v>
      </c>
      <c r="B16" s="371" t="s">
        <v>469</v>
      </c>
      <c r="C16" s="378" t="s">
        <v>507</v>
      </c>
      <c r="D16" s="216">
        <v>0</v>
      </c>
      <c r="E16" s="216">
        <v>84</v>
      </c>
      <c r="F16" s="216">
        <v>0</v>
      </c>
      <c r="G16" s="216">
        <v>83</v>
      </c>
      <c r="H16" s="216">
        <v>82</v>
      </c>
      <c r="I16" s="216">
        <v>0</v>
      </c>
      <c r="J16" s="216">
        <v>1</v>
      </c>
      <c r="K16" s="240"/>
    </row>
    <row r="17" spans="1:11" ht="12" customHeight="1">
      <c r="A17" s="91">
        <v>11</v>
      </c>
      <c r="B17" s="371" t="s">
        <v>470</v>
      </c>
      <c r="C17" s="378" t="s">
        <v>508</v>
      </c>
      <c r="D17" s="216">
        <v>0</v>
      </c>
      <c r="E17" s="216">
        <v>18</v>
      </c>
      <c r="F17" s="216">
        <v>0</v>
      </c>
      <c r="G17" s="216">
        <v>18</v>
      </c>
      <c r="H17" s="216">
        <v>16</v>
      </c>
      <c r="I17" s="216">
        <v>0</v>
      </c>
      <c r="J17" s="216">
        <v>0</v>
      </c>
      <c r="K17" s="240"/>
    </row>
    <row r="18" spans="1:11" ht="12" customHeight="1">
      <c r="A18" s="91">
        <v>12</v>
      </c>
      <c r="B18" s="371" t="s">
        <v>471</v>
      </c>
      <c r="C18" s="378" t="s">
        <v>509</v>
      </c>
      <c r="D18" s="216">
        <v>0</v>
      </c>
      <c r="E18" s="216">
        <v>0</v>
      </c>
      <c r="F18" s="216">
        <v>0</v>
      </c>
      <c r="G18" s="216">
        <v>0</v>
      </c>
      <c r="H18" s="216">
        <v>0</v>
      </c>
      <c r="I18" s="216">
        <v>0</v>
      </c>
      <c r="J18" s="216">
        <v>0</v>
      </c>
      <c r="K18" s="240"/>
    </row>
    <row r="19" spans="1:11" ht="12" customHeight="1">
      <c r="A19" s="91">
        <v>13</v>
      </c>
      <c r="B19" s="371" t="s">
        <v>472</v>
      </c>
      <c r="C19" s="378" t="s">
        <v>510</v>
      </c>
      <c r="D19" s="216">
        <v>0</v>
      </c>
      <c r="E19" s="216">
        <v>0</v>
      </c>
      <c r="F19" s="216">
        <v>0</v>
      </c>
      <c r="G19" s="216">
        <v>0</v>
      </c>
      <c r="H19" s="216">
        <v>0</v>
      </c>
      <c r="I19" s="216">
        <v>0</v>
      </c>
      <c r="J19" s="216">
        <v>0</v>
      </c>
      <c r="K19" s="240"/>
    </row>
    <row r="20" spans="1:11" ht="12" customHeight="1">
      <c r="A20" s="91">
        <v>14</v>
      </c>
      <c r="B20" s="371" t="s">
        <v>473</v>
      </c>
      <c r="C20" s="378"/>
      <c r="D20" s="216">
        <v>0</v>
      </c>
      <c r="E20" s="216">
        <v>103</v>
      </c>
      <c r="F20" s="216">
        <v>1</v>
      </c>
      <c r="G20" s="216">
        <v>102</v>
      </c>
      <c r="H20" s="216">
        <v>90</v>
      </c>
      <c r="I20" s="216">
        <v>0</v>
      </c>
      <c r="J20" s="216">
        <v>0</v>
      </c>
      <c r="K20" s="240"/>
    </row>
    <row r="21" spans="1:11" ht="12.75" customHeight="1">
      <c r="A21" s="91">
        <v>15</v>
      </c>
      <c r="B21" s="373" t="s">
        <v>474</v>
      </c>
      <c r="C21" s="378"/>
      <c r="D21" s="351">
        <f>SUM(D7:D12,D14:D20)</f>
        <v>0</v>
      </c>
      <c r="E21" s="351">
        <f>SUM(E7:E12,E14:E20)</f>
        <v>0</v>
      </c>
      <c r="F21" s="351">
        <f>SUM(F7:F12,F14:F20)</f>
        <v>0</v>
      </c>
      <c r="G21" s="351">
        <f>SUM(G7:G12,G14:G20)</f>
        <v>0</v>
      </c>
      <c r="H21" s="351">
        <f>SUM(H7:H12,H14:H20)</f>
        <v>0</v>
      </c>
      <c r="I21" s="351">
        <f>SUM(I7:I12,I14:I20)</f>
        <v>0</v>
      </c>
      <c r="J21" s="351">
        <f>SUM(J7:J12,J14:J20)</f>
        <v>0</v>
      </c>
      <c r="K21" s="240"/>
    </row>
    <row r="22" spans="1:11" ht="12.75" customHeight="1">
      <c r="A22" s="91"/>
      <c r="B22" s="373"/>
      <c r="C22" s="378"/>
      <c r="D22" s="216"/>
      <c r="E22" s="216"/>
      <c r="F22" s="216"/>
      <c r="G22" s="216"/>
      <c r="H22" s="216"/>
      <c r="I22" s="216"/>
      <c r="J22" s="216"/>
      <c r="K22" s="240"/>
    </row>
    <row r="23" spans="1:11" ht="12.75" customHeight="1">
      <c r="A23" s="91">
        <v>16</v>
      </c>
      <c r="B23" s="374" t="s">
        <v>475</v>
      </c>
      <c r="C23" s="333"/>
      <c r="D23" s="216">
        <v>33</v>
      </c>
      <c r="E23" s="216">
        <v>241</v>
      </c>
      <c r="F23" s="216">
        <v>4</v>
      </c>
      <c r="G23" s="216">
        <v>216</v>
      </c>
      <c r="H23" s="216">
        <v>62</v>
      </c>
      <c r="I23" s="216">
        <v>3</v>
      </c>
      <c r="J23" s="216">
        <v>54</v>
      </c>
      <c r="K23" s="240"/>
    </row>
    <row r="24" spans="1:11" ht="12.75" customHeight="1">
      <c r="A24" s="91">
        <v>17</v>
      </c>
      <c r="B24" s="371" t="s">
        <v>476</v>
      </c>
      <c r="C24" s="333"/>
      <c r="D24" s="216">
        <v>17</v>
      </c>
      <c r="E24" s="216">
        <v>137</v>
      </c>
      <c r="F24" s="216">
        <v>2</v>
      </c>
      <c r="G24" s="216">
        <v>132</v>
      </c>
      <c r="H24" s="216">
        <v>24</v>
      </c>
      <c r="I24" s="216">
        <v>1</v>
      </c>
      <c r="J24" s="216">
        <v>20</v>
      </c>
      <c r="K24" s="240"/>
    </row>
    <row r="25" spans="1:11" ht="12.75" customHeight="1">
      <c r="A25" s="91">
        <v>18</v>
      </c>
      <c r="B25" s="371" t="s">
        <v>477</v>
      </c>
      <c r="C25" s="333" t="s">
        <v>511</v>
      </c>
      <c r="D25" s="216">
        <v>14</v>
      </c>
      <c r="E25" s="216">
        <v>95</v>
      </c>
      <c r="F25" s="216">
        <v>2</v>
      </c>
      <c r="G25" s="216">
        <v>77</v>
      </c>
      <c r="H25" s="216">
        <v>33</v>
      </c>
      <c r="I25" s="216">
        <v>2</v>
      </c>
      <c r="J25" s="216">
        <v>30</v>
      </c>
      <c r="K25" s="240"/>
    </row>
    <row r="26" spans="1:11" ht="12.75" customHeight="1">
      <c r="A26" s="91">
        <v>19</v>
      </c>
      <c r="B26" s="371" t="s">
        <v>478</v>
      </c>
      <c r="C26" s="333" t="s">
        <v>512</v>
      </c>
      <c r="D26" s="216">
        <v>0</v>
      </c>
      <c r="E26" s="216">
        <v>7</v>
      </c>
      <c r="F26" s="216">
        <v>0</v>
      </c>
      <c r="G26" s="216">
        <v>6</v>
      </c>
      <c r="H26" s="216">
        <v>5</v>
      </c>
      <c r="I26" s="216">
        <v>0</v>
      </c>
      <c r="J26" s="216">
        <v>1</v>
      </c>
      <c r="K26" s="240"/>
    </row>
    <row r="27" spans="1:10" ht="7.5" customHeight="1">
      <c r="A27" s="367"/>
      <c r="B27" s="375"/>
      <c r="C27" s="379"/>
      <c r="D27" s="383"/>
      <c r="E27" s="383"/>
      <c r="F27" s="383"/>
      <c r="G27" s="383"/>
      <c r="H27" s="383"/>
      <c r="I27" s="383"/>
      <c r="J27" s="383"/>
    </row>
    <row r="28" spans="1:10" ht="207" customHeight="1">
      <c r="A28" s="236"/>
      <c r="B28" s="376"/>
      <c r="C28" s="380"/>
      <c r="D28" s="384"/>
      <c r="E28" s="384"/>
      <c r="F28" s="386"/>
      <c r="G28" s="386"/>
      <c r="H28" s="386"/>
      <c r="I28" s="386"/>
      <c r="J28" s="386"/>
    </row>
    <row r="29" spans="1:10" ht="94.5" customHeight="1">
      <c r="A29" s="368" t="s">
        <v>458</v>
      </c>
      <c r="B29" s="368"/>
      <c r="C29" s="368"/>
      <c r="D29" s="368"/>
      <c r="E29" s="368"/>
      <c r="F29" s="368"/>
      <c r="G29" s="368"/>
      <c r="H29" s="368"/>
      <c r="I29" s="368"/>
      <c r="J29" s="390"/>
    </row>
    <row r="30" spans="1:10" ht="45" customHeight="1">
      <c r="A30" s="84" t="s">
        <v>32</v>
      </c>
      <c r="B30" s="84" t="s">
        <v>459</v>
      </c>
      <c r="C30" s="84" t="s">
        <v>513</v>
      </c>
      <c r="D30" s="84" t="s">
        <v>529</v>
      </c>
      <c r="E30" s="84" t="s">
        <v>373</v>
      </c>
      <c r="F30" s="84" t="s">
        <v>530</v>
      </c>
      <c r="G30" s="84" t="s">
        <v>378</v>
      </c>
      <c r="H30" s="84" t="s">
        <v>533</v>
      </c>
      <c r="I30" s="84" t="s">
        <v>535</v>
      </c>
      <c r="J30" s="391"/>
    </row>
    <row r="31" spans="1:10" ht="13.5" customHeight="1">
      <c r="A31" s="313" t="s">
        <v>33</v>
      </c>
      <c r="B31" s="313" t="s">
        <v>35</v>
      </c>
      <c r="C31" s="313" t="s">
        <v>122</v>
      </c>
      <c r="D31" s="313">
        <v>1</v>
      </c>
      <c r="E31" s="313">
        <v>2</v>
      </c>
      <c r="F31" s="387">
        <v>3</v>
      </c>
      <c r="G31" s="387">
        <v>4</v>
      </c>
      <c r="H31" s="387">
        <v>5</v>
      </c>
      <c r="I31" s="387">
        <v>6</v>
      </c>
      <c r="J31" s="392"/>
    </row>
    <row r="32" spans="1:10" ht="12" customHeight="1">
      <c r="A32" s="369">
        <v>1</v>
      </c>
      <c r="B32" s="371" t="s">
        <v>479</v>
      </c>
      <c r="C32" s="378" t="s">
        <v>514</v>
      </c>
      <c r="D32" s="216">
        <v>51</v>
      </c>
      <c r="E32" s="216">
        <v>741</v>
      </c>
      <c r="F32" s="216">
        <v>8</v>
      </c>
      <c r="G32" s="216">
        <v>714</v>
      </c>
      <c r="H32" s="216">
        <v>701</v>
      </c>
      <c r="I32" s="216">
        <v>70</v>
      </c>
      <c r="J32" s="392"/>
    </row>
    <row r="33" spans="1:10" ht="12" customHeight="1">
      <c r="A33" s="369">
        <v>2</v>
      </c>
      <c r="B33" s="372" t="s">
        <v>466</v>
      </c>
      <c r="C33" s="333"/>
      <c r="D33" s="216">
        <v>2</v>
      </c>
      <c r="E33" s="216">
        <v>8</v>
      </c>
      <c r="F33" s="364">
        <v>0</v>
      </c>
      <c r="G33" s="364">
        <v>8</v>
      </c>
      <c r="H33" s="364">
        <v>8</v>
      </c>
      <c r="I33" s="364">
        <v>2</v>
      </c>
      <c r="J33" s="392"/>
    </row>
    <row r="34" spans="1:10" ht="12" customHeight="1">
      <c r="A34" s="369">
        <v>3</v>
      </c>
      <c r="B34" s="371" t="s">
        <v>480</v>
      </c>
      <c r="C34" s="378" t="s">
        <v>515</v>
      </c>
      <c r="D34" s="216">
        <v>16</v>
      </c>
      <c r="E34" s="216">
        <v>51</v>
      </c>
      <c r="F34" s="364">
        <v>9</v>
      </c>
      <c r="G34" s="364">
        <v>44</v>
      </c>
      <c r="H34" s="364">
        <v>16</v>
      </c>
      <c r="I34" s="364">
        <v>14</v>
      </c>
      <c r="J34" s="392"/>
    </row>
    <row r="35" spans="1:10" ht="14.25" customHeight="1">
      <c r="A35" s="369">
        <v>4</v>
      </c>
      <c r="B35" s="372" t="s">
        <v>295</v>
      </c>
      <c r="C35" s="333"/>
      <c r="D35" s="216">
        <v>0</v>
      </c>
      <c r="E35" s="216">
        <v>0</v>
      </c>
      <c r="F35" s="364">
        <v>0</v>
      </c>
      <c r="G35" s="364">
        <v>0</v>
      </c>
      <c r="H35" s="364">
        <v>0</v>
      </c>
      <c r="I35" s="364">
        <v>0</v>
      </c>
      <c r="J35" s="392"/>
    </row>
    <row r="36" spans="1:10" ht="12" customHeight="1">
      <c r="A36" s="369">
        <v>5</v>
      </c>
      <c r="B36" s="371" t="s">
        <v>481</v>
      </c>
      <c r="C36" s="333" t="s">
        <v>516</v>
      </c>
      <c r="D36" s="216">
        <v>0</v>
      </c>
      <c r="E36" s="216">
        <v>4</v>
      </c>
      <c r="F36" s="364">
        <v>0</v>
      </c>
      <c r="G36" s="364">
        <v>4</v>
      </c>
      <c r="H36" s="364">
        <v>4</v>
      </c>
      <c r="I36" s="364">
        <v>0</v>
      </c>
      <c r="J36" s="392"/>
    </row>
    <row r="37" spans="1:10" ht="25.5" customHeight="1">
      <c r="A37" s="334">
        <v>6</v>
      </c>
      <c r="B37" s="371" t="s">
        <v>482</v>
      </c>
      <c r="C37" s="335" t="s">
        <v>517</v>
      </c>
      <c r="D37" s="216">
        <v>0</v>
      </c>
      <c r="E37" s="216">
        <v>0</v>
      </c>
      <c r="F37" s="364">
        <v>0</v>
      </c>
      <c r="G37" s="364">
        <v>0</v>
      </c>
      <c r="H37" s="364">
        <v>0</v>
      </c>
      <c r="I37" s="364">
        <v>0</v>
      </c>
      <c r="J37" s="392"/>
    </row>
    <row r="38" spans="1:10" ht="12" customHeight="1">
      <c r="A38" s="369">
        <v>7</v>
      </c>
      <c r="B38" s="371" t="s">
        <v>483</v>
      </c>
      <c r="C38" s="333" t="s">
        <v>518</v>
      </c>
      <c r="D38" s="216">
        <v>0</v>
      </c>
      <c r="E38" s="216">
        <v>1</v>
      </c>
      <c r="F38" s="364">
        <v>0</v>
      </c>
      <c r="G38" s="364">
        <v>1</v>
      </c>
      <c r="H38" s="364">
        <v>0</v>
      </c>
      <c r="I38" s="364">
        <v>0</v>
      </c>
      <c r="J38" s="392"/>
    </row>
    <row r="39" spans="1:10" ht="12" customHeight="1">
      <c r="A39" s="370">
        <v>8</v>
      </c>
      <c r="B39" s="371" t="s">
        <v>484</v>
      </c>
      <c r="C39" s="378" t="s">
        <v>519</v>
      </c>
      <c r="D39" s="216">
        <v>0</v>
      </c>
      <c r="E39" s="216">
        <v>0</v>
      </c>
      <c r="F39" s="364">
        <v>0</v>
      </c>
      <c r="G39" s="364">
        <v>0</v>
      </c>
      <c r="H39" s="364">
        <v>0</v>
      </c>
      <c r="I39" s="364">
        <v>0</v>
      </c>
      <c r="J39" s="392"/>
    </row>
    <row r="40" spans="1:10" ht="12" customHeight="1">
      <c r="A40" s="369">
        <v>9</v>
      </c>
      <c r="B40" s="371" t="s">
        <v>485</v>
      </c>
      <c r="C40" s="378" t="s">
        <v>520</v>
      </c>
      <c r="D40" s="216">
        <v>0</v>
      </c>
      <c r="E40" s="216">
        <v>1</v>
      </c>
      <c r="F40" s="364">
        <v>0</v>
      </c>
      <c r="G40" s="364">
        <v>1</v>
      </c>
      <c r="H40" s="364">
        <v>1</v>
      </c>
      <c r="I40" s="364">
        <v>0</v>
      </c>
      <c r="J40" s="392"/>
    </row>
    <row r="41" spans="1:10" ht="12" customHeight="1">
      <c r="A41" s="369">
        <v>10</v>
      </c>
      <c r="B41" s="371" t="s">
        <v>486</v>
      </c>
      <c r="C41" s="378" t="s">
        <v>520</v>
      </c>
      <c r="D41" s="216">
        <v>0</v>
      </c>
      <c r="E41" s="216">
        <v>0</v>
      </c>
      <c r="F41" s="364">
        <v>0</v>
      </c>
      <c r="G41" s="364">
        <v>0</v>
      </c>
      <c r="H41" s="364">
        <v>0</v>
      </c>
      <c r="I41" s="364">
        <v>0</v>
      </c>
      <c r="J41" s="392"/>
    </row>
    <row r="42" spans="1:10" ht="12" customHeight="1">
      <c r="A42" s="369">
        <v>11</v>
      </c>
      <c r="B42" s="371" t="s">
        <v>487</v>
      </c>
      <c r="C42" s="378" t="s">
        <v>521</v>
      </c>
      <c r="D42" s="216">
        <v>0</v>
      </c>
      <c r="E42" s="216">
        <v>7</v>
      </c>
      <c r="F42" s="364">
        <v>0</v>
      </c>
      <c r="G42" s="364">
        <v>6</v>
      </c>
      <c r="H42" s="364">
        <v>4</v>
      </c>
      <c r="I42" s="364">
        <v>1</v>
      </c>
      <c r="J42" s="392"/>
    </row>
    <row r="43" spans="1:10" ht="12" customHeight="1">
      <c r="A43" s="369">
        <v>12</v>
      </c>
      <c r="B43" s="372" t="s">
        <v>295</v>
      </c>
      <c r="C43" s="378"/>
      <c r="D43" s="216">
        <v>0</v>
      </c>
      <c r="E43" s="216">
        <v>0</v>
      </c>
      <c r="F43" s="364">
        <v>0</v>
      </c>
      <c r="G43" s="364">
        <v>0</v>
      </c>
      <c r="H43" s="364">
        <v>0</v>
      </c>
      <c r="I43" s="364">
        <v>0</v>
      </c>
      <c r="J43" s="392"/>
    </row>
    <row r="44" spans="1:10" ht="12" customHeight="1">
      <c r="A44" s="369">
        <v>13</v>
      </c>
      <c r="B44" s="371" t="s">
        <v>488</v>
      </c>
      <c r="C44" s="378" t="s">
        <v>522</v>
      </c>
      <c r="D44" s="216">
        <v>0</v>
      </c>
      <c r="E44" s="216">
        <v>5</v>
      </c>
      <c r="F44" s="364">
        <v>0</v>
      </c>
      <c r="G44" s="364">
        <v>5</v>
      </c>
      <c r="H44" s="364">
        <v>4</v>
      </c>
      <c r="I44" s="364">
        <v>0</v>
      </c>
      <c r="J44" s="392"/>
    </row>
    <row r="45" spans="1:10" ht="12" customHeight="1">
      <c r="A45" s="369">
        <v>14</v>
      </c>
      <c r="B45" s="371" t="s">
        <v>489</v>
      </c>
      <c r="C45" s="378" t="s">
        <v>523</v>
      </c>
      <c r="D45" s="216">
        <v>0</v>
      </c>
      <c r="E45" s="216">
        <v>0</v>
      </c>
      <c r="F45" s="364">
        <v>0</v>
      </c>
      <c r="G45" s="364">
        <v>0</v>
      </c>
      <c r="H45" s="364">
        <v>0</v>
      </c>
      <c r="I45" s="364">
        <v>0</v>
      </c>
      <c r="J45" s="392"/>
    </row>
    <row r="46" spans="1:10" ht="14.25" customHeight="1">
      <c r="A46" s="369">
        <v>15</v>
      </c>
      <c r="B46" s="371" t="s">
        <v>490</v>
      </c>
      <c r="C46" s="378" t="s">
        <v>524</v>
      </c>
      <c r="D46" s="216">
        <v>0</v>
      </c>
      <c r="E46" s="216">
        <v>0</v>
      </c>
      <c r="F46" s="364">
        <v>0</v>
      </c>
      <c r="G46" s="364">
        <v>0</v>
      </c>
      <c r="H46" s="364">
        <v>0</v>
      </c>
      <c r="I46" s="364">
        <v>0</v>
      </c>
      <c r="J46" s="392"/>
    </row>
    <row r="47" spans="1:10" ht="14.25" customHeight="1">
      <c r="A47" s="369">
        <v>16</v>
      </c>
      <c r="B47" s="371" t="s">
        <v>491</v>
      </c>
      <c r="C47" s="378" t="s">
        <v>525</v>
      </c>
      <c r="D47" s="216">
        <v>0</v>
      </c>
      <c r="E47" s="216">
        <v>0</v>
      </c>
      <c r="F47" s="364">
        <v>0</v>
      </c>
      <c r="G47" s="364">
        <v>0</v>
      </c>
      <c r="H47" s="364">
        <v>0</v>
      </c>
      <c r="I47" s="364">
        <v>0</v>
      </c>
      <c r="J47" s="392"/>
    </row>
    <row r="48" spans="1:10" ht="26.25" customHeight="1">
      <c r="A48" s="370">
        <v>17</v>
      </c>
      <c r="B48" s="371" t="s">
        <v>492</v>
      </c>
      <c r="C48" s="381" t="s">
        <v>526</v>
      </c>
      <c r="D48" s="216">
        <v>0</v>
      </c>
      <c r="E48" s="216">
        <v>0</v>
      </c>
      <c r="F48" s="364">
        <v>0</v>
      </c>
      <c r="G48" s="364">
        <v>0</v>
      </c>
      <c r="H48" s="364">
        <v>0</v>
      </c>
      <c r="I48" s="364">
        <v>0</v>
      </c>
      <c r="J48" s="392"/>
    </row>
    <row r="49" spans="1:10" ht="12" customHeight="1">
      <c r="A49" s="369">
        <v>18</v>
      </c>
      <c r="B49" s="372" t="s">
        <v>493</v>
      </c>
      <c r="C49" s="333" t="s">
        <v>527</v>
      </c>
      <c r="D49" s="216">
        <v>0</v>
      </c>
      <c r="E49" s="216">
        <v>0</v>
      </c>
      <c r="F49" s="364">
        <v>0</v>
      </c>
      <c r="G49" s="364">
        <v>0</v>
      </c>
      <c r="H49" s="364">
        <v>0</v>
      </c>
      <c r="I49" s="364">
        <v>0</v>
      </c>
      <c r="J49" s="392"/>
    </row>
    <row r="50" spans="1:10" ht="26.25" customHeight="1">
      <c r="A50" s="334">
        <v>19</v>
      </c>
      <c r="B50" s="371" t="s">
        <v>494</v>
      </c>
      <c r="C50" s="335">
        <v>410</v>
      </c>
      <c r="D50" s="216">
        <v>4</v>
      </c>
      <c r="E50" s="216">
        <v>13</v>
      </c>
      <c r="F50" s="364">
        <v>0</v>
      </c>
      <c r="G50" s="364">
        <v>17</v>
      </c>
      <c r="H50" s="364">
        <v>6</v>
      </c>
      <c r="I50" s="364">
        <v>0</v>
      </c>
      <c r="J50" s="392"/>
    </row>
    <row r="51" spans="1:10" ht="12.75" customHeight="1">
      <c r="A51" s="369">
        <v>20</v>
      </c>
      <c r="B51" s="371" t="s">
        <v>495</v>
      </c>
      <c r="C51" s="382"/>
      <c r="D51" s="216">
        <v>8</v>
      </c>
      <c r="E51" s="216">
        <v>9</v>
      </c>
      <c r="F51" s="364">
        <v>1</v>
      </c>
      <c r="G51" s="364">
        <v>16</v>
      </c>
      <c r="H51" s="364">
        <v>13</v>
      </c>
      <c r="I51" s="364">
        <v>0</v>
      </c>
      <c r="J51" s="392"/>
    </row>
    <row r="52" spans="1:10" ht="11.25" customHeight="1">
      <c r="A52" s="369">
        <v>21</v>
      </c>
      <c r="B52" s="371" t="s">
        <v>496</v>
      </c>
      <c r="C52" s="333">
        <v>414</v>
      </c>
      <c r="D52" s="216">
        <v>0</v>
      </c>
      <c r="E52" s="216">
        <v>59</v>
      </c>
      <c r="F52" s="364">
        <v>3</v>
      </c>
      <c r="G52" s="364">
        <v>54</v>
      </c>
      <c r="H52" s="364">
        <v>40</v>
      </c>
      <c r="I52" s="364">
        <v>2</v>
      </c>
      <c r="J52" s="392"/>
    </row>
    <row r="53" spans="1:10" ht="12" customHeight="1">
      <c r="A53" s="369">
        <v>22</v>
      </c>
      <c r="B53" s="371" t="s">
        <v>497</v>
      </c>
      <c r="C53" s="382"/>
      <c r="D53" s="216">
        <v>0</v>
      </c>
      <c r="E53" s="216">
        <v>46</v>
      </c>
      <c r="F53" s="364">
        <v>3</v>
      </c>
      <c r="G53" s="364">
        <v>43</v>
      </c>
      <c r="H53" s="364">
        <v>41</v>
      </c>
      <c r="I53" s="364">
        <v>0</v>
      </c>
      <c r="J53" s="392"/>
    </row>
    <row r="54" spans="1:10" ht="13.5" customHeight="1">
      <c r="A54" s="369">
        <v>23</v>
      </c>
      <c r="B54" s="371" t="s">
        <v>498</v>
      </c>
      <c r="C54" s="382"/>
      <c r="D54" s="216">
        <v>1</v>
      </c>
      <c r="E54" s="216">
        <v>11</v>
      </c>
      <c r="F54" s="364">
        <v>0</v>
      </c>
      <c r="G54" s="364">
        <v>11</v>
      </c>
      <c r="H54" s="364">
        <v>8</v>
      </c>
      <c r="I54" s="364">
        <v>1</v>
      </c>
      <c r="J54" s="392"/>
    </row>
    <row r="55" spans="1:10" ht="14.25" customHeight="1">
      <c r="A55" s="334">
        <v>24</v>
      </c>
      <c r="B55" s="377" t="s">
        <v>473</v>
      </c>
      <c r="C55" s="382"/>
      <c r="D55" s="216">
        <v>4</v>
      </c>
      <c r="E55" s="216">
        <v>65</v>
      </c>
      <c r="F55" s="364">
        <v>3</v>
      </c>
      <c r="G55" s="364">
        <v>54</v>
      </c>
      <c r="H55" s="364">
        <v>49</v>
      </c>
      <c r="I55" s="364">
        <v>12</v>
      </c>
      <c r="J55" s="392"/>
    </row>
    <row r="56" spans="1:10" ht="12.75" customHeight="1">
      <c r="A56" s="369">
        <v>25</v>
      </c>
      <c r="B56" s="374" t="s">
        <v>499</v>
      </c>
      <c r="C56" s="382"/>
      <c r="D56" s="351">
        <f>SUM(D32,D34,D36:D42,D44:D48,D50:D55)</f>
        <v>0</v>
      </c>
      <c r="E56" s="351">
        <f>SUM(E32,E34,E36:E42,E44:E48,E50:E55)</f>
        <v>0</v>
      </c>
      <c r="F56" s="351">
        <f>SUM(F32,F34,F36:F42,F44:F48,F50:F55)</f>
        <v>0</v>
      </c>
      <c r="G56" s="351">
        <f>SUM(G32,G34,G36:G42,G44:G48,G50:G55)</f>
        <v>0</v>
      </c>
      <c r="H56" s="351">
        <f>SUM(H32,H34,H36:H42,H44:H48,H50:H55)</f>
        <v>0</v>
      </c>
      <c r="I56" s="351">
        <f>SUM(I32,I34,I36:I42,I44:I48,I50:I55)</f>
        <v>0</v>
      </c>
      <c r="J56" s="393"/>
    </row>
    <row r="57" spans="1:9" ht="12.75">
      <c r="A57" s="250"/>
      <c r="B57" s="250"/>
      <c r="C57" s="250"/>
      <c r="D57" s="250"/>
      <c r="E57" s="250"/>
      <c r="F57" s="250"/>
      <c r="G57" s="250"/>
      <c r="H57" s="250"/>
      <c r="I57" s="250"/>
    </row>
  </sheetData>
  <sheetProtection/>
  <mergeCells count="14">
    <mergeCell ref="B27:C27"/>
    <mergeCell ref="A29:I29"/>
    <mergeCell ref="G4:G5"/>
    <mergeCell ref="H4:I4"/>
    <mergeCell ref="A1:G1"/>
    <mergeCell ref="A2:J2"/>
    <mergeCell ref="A3:A5"/>
    <mergeCell ref="B3:B5"/>
    <mergeCell ref="C3:C5"/>
    <mergeCell ref="D3:D5"/>
    <mergeCell ref="E3:E5"/>
    <mergeCell ref="F3:F5"/>
    <mergeCell ref="G3:I3"/>
    <mergeCell ref="J3:J5"/>
  </mergeCells>
  <printOptions/>
  <pageMargins left="0.8267716535433072" right="0.1968503937007874" top="0.35433070866141736" bottom="0.7874015748031497" header="0" footer="0.3937007874015748"/>
  <pageSetup horizontalDpi="300" verticalDpi="300" orientation="landscape" paperSize="9" scale="77"/>
  <headerFooter alignWithMargins="0">
    <oddFooter>&amp;LDAA7A23A�&amp;CФорма № Зведений- 1, Підрозділ: ТУ ДСА в Закарпатській областi, Початок періоду: 01.01.2012, Кінець періоду: 30.06.2012</oddFooter>
  </headerFooter>
  <rowBreaks count="1" manualBreakCount="1">
    <brk id="2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C73"/>
  <sheetViews>
    <sheetView defaultGridColor="0" colorId="0" workbookViewId="0" topLeftCell="A1"/>
  </sheetViews>
  <sheetFormatPr defaultColWidth="9.140625" defaultRowHeight="12.75"/>
  <cols>
    <col min="1" max="1" width="2.57421875" customWidth="1"/>
    <col min="2" max="2" width="6.57421875" customWidth="1"/>
    <col min="3" max="3" width="11.00390625" customWidth="1"/>
    <col min="4" max="4" width="12.421875" customWidth="1"/>
    <col min="5" max="6" width="6.57421875" customWidth="1"/>
    <col min="7" max="7" width="9.7109375" customWidth="1"/>
    <col min="8" max="8" width="6.00390625" customWidth="1"/>
    <col min="9" max="9" width="8.00390625" customWidth="1"/>
    <col min="10" max="10" width="6.7109375" customWidth="1"/>
    <col min="11" max="11" width="6.140625" customWidth="1"/>
    <col min="12" max="12" width="9.00390625" customWidth="1"/>
    <col min="13" max="13" width="5.8515625" customWidth="1"/>
    <col min="14" max="14" width="6.140625" customWidth="1"/>
    <col min="15" max="15" width="6.57421875" customWidth="1"/>
    <col min="16" max="16" width="6.140625" customWidth="1"/>
    <col min="17" max="17" width="6.8515625" customWidth="1"/>
    <col min="18" max="18" width="6.140625" customWidth="1"/>
    <col min="19" max="19" width="6.421875" customWidth="1"/>
    <col min="20" max="20" width="6.8515625" customWidth="1"/>
    <col min="21" max="21" width="6.28125" customWidth="1"/>
    <col min="22" max="22" width="6.421875" customWidth="1"/>
    <col min="23" max="23" width="6.57421875" customWidth="1"/>
    <col min="24" max="24" width="6.421875" customWidth="1"/>
    <col min="25" max="25" width="6.57421875" customWidth="1"/>
    <col min="26" max="26" width="6.00390625" customWidth="1"/>
    <col min="27" max="27" width="9.7109375" customWidth="1"/>
    <col min="28" max="28" width="18.28125" customWidth="1"/>
    <col min="29" max="29" width="18.00390625" customWidth="1"/>
  </cols>
  <sheetData>
    <row r="1" spans="1:3" ht="20.25" customHeight="1">
      <c r="A1" s="65"/>
      <c r="B1" s="405"/>
      <c r="C1" s="405"/>
    </row>
    <row r="2" spans="1:27" ht="31.5" customHeight="1">
      <c r="A2" s="394" t="s">
        <v>536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</row>
    <row r="3" spans="1:27" ht="12.75" customHeight="1">
      <c r="A3" s="395"/>
      <c r="B3" s="395"/>
      <c r="C3" s="395"/>
      <c r="D3" s="395"/>
      <c r="E3" s="395"/>
      <c r="F3" s="395"/>
      <c r="G3" s="395"/>
      <c r="H3" s="395"/>
      <c r="I3" s="39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16"/>
    </row>
    <row r="4" spans="1:29" ht="24" customHeight="1">
      <c r="A4" s="396" t="s">
        <v>32</v>
      </c>
      <c r="B4" s="406" t="s">
        <v>538</v>
      </c>
      <c r="C4" s="424"/>
      <c r="D4" s="396" t="s">
        <v>205</v>
      </c>
      <c r="E4" s="437" t="s">
        <v>557</v>
      </c>
      <c r="F4" s="443"/>
      <c r="G4" s="445"/>
      <c r="H4" s="437" t="s">
        <v>561</v>
      </c>
      <c r="I4" s="443"/>
      <c r="J4" s="445"/>
      <c r="K4" s="437" t="s">
        <v>564</v>
      </c>
      <c r="L4" s="443"/>
      <c r="M4" s="443"/>
      <c r="N4" s="445"/>
      <c r="O4" s="462" t="s">
        <v>569</v>
      </c>
      <c r="P4" s="462"/>
      <c r="Q4" s="462"/>
      <c r="R4" s="462"/>
      <c r="S4" s="462"/>
      <c r="T4" s="462"/>
      <c r="U4" s="462"/>
      <c r="V4" s="462"/>
      <c r="W4" s="462"/>
      <c r="X4" s="462"/>
      <c r="Y4" s="462"/>
      <c r="Z4" s="462"/>
      <c r="AA4" s="330" t="s">
        <v>223</v>
      </c>
      <c r="AB4" s="468"/>
      <c r="AC4" s="470"/>
    </row>
    <row r="5" spans="1:29" ht="24" customHeight="1">
      <c r="A5" s="397"/>
      <c r="B5" s="407"/>
      <c r="C5" s="425"/>
      <c r="D5" s="397"/>
      <c r="E5" s="438" t="s">
        <v>208</v>
      </c>
      <c r="F5" s="444" t="s">
        <v>224</v>
      </c>
      <c r="G5" s="446"/>
      <c r="H5" s="448" t="s">
        <v>208</v>
      </c>
      <c r="I5" s="444" t="s">
        <v>224</v>
      </c>
      <c r="J5" s="446"/>
      <c r="K5" s="396" t="s">
        <v>565</v>
      </c>
      <c r="L5" s="444" t="s">
        <v>224</v>
      </c>
      <c r="M5" s="455"/>
      <c r="N5" s="446"/>
      <c r="O5" s="448" t="s">
        <v>570</v>
      </c>
      <c r="P5" s="448"/>
      <c r="Q5" s="349" t="s">
        <v>224</v>
      </c>
      <c r="R5" s="349"/>
      <c r="S5" s="349"/>
      <c r="T5" s="349"/>
      <c r="U5" s="349"/>
      <c r="V5" s="349"/>
      <c r="W5" s="349"/>
      <c r="X5" s="349"/>
      <c r="Y5" s="349"/>
      <c r="Z5" s="349"/>
      <c r="AA5" s="463"/>
      <c r="AB5" s="468"/>
      <c r="AC5" s="470"/>
    </row>
    <row r="6" spans="1:29" ht="49.5" customHeight="1">
      <c r="A6" s="397"/>
      <c r="B6" s="407"/>
      <c r="C6" s="425"/>
      <c r="D6" s="397"/>
      <c r="E6" s="439"/>
      <c r="F6" s="362" t="s">
        <v>559</v>
      </c>
      <c r="G6" s="81" t="s">
        <v>560</v>
      </c>
      <c r="H6" s="448"/>
      <c r="I6" s="450" t="s">
        <v>562</v>
      </c>
      <c r="J6" s="451" t="s">
        <v>563</v>
      </c>
      <c r="K6" s="453"/>
      <c r="L6" s="450" t="s">
        <v>566</v>
      </c>
      <c r="M6" s="456" t="s">
        <v>567</v>
      </c>
      <c r="N6" s="458"/>
      <c r="O6" s="450" t="s">
        <v>571</v>
      </c>
      <c r="P6" s="450" t="s">
        <v>568</v>
      </c>
      <c r="Q6" s="450" t="s">
        <v>572</v>
      </c>
      <c r="R6" s="450"/>
      <c r="S6" s="349" t="s">
        <v>573</v>
      </c>
      <c r="T6" s="349"/>
      <c r="U6" s="349"/>
      <c r="V6" s="349"/>
      <c r="W6" s="331" t="s">
        <v>576</v>
      </c>
      <c r="X6" s="331"/>
      <c r="Y6" s="349" t="s">
        <v>577</v>
      </c>
      <c r="Z6" s="349"/>
      <c r="AA6" s="463"/>
      <c r="AB6" s="468"/>
      <c r="AC6" s="470"/>
    </row>
    <row r="7" spans="1:29" ht="34.5" customHeight="1">
      <c r="A7" s="397"/>
      <c r="B7" s="407"/>
      <c r="C7" s="425"/>
      <c r="D7" s="397"/>
      <c r="E7" s="439"/>
      <c r="F7" s="397"/>
      <c r="G7" s="82"/>
      <c r="H7" s="448"/>
      <c r="I7" s="450"/>
      <c r="J7" s="439"/>
      <c r="K7" s="453"/>
      <c r="L7" s="450"/>
      <c r="M7" s="457"/>
      <c r="N7" s="459"/>
      <c r="O7" s="450"/>
      <c r="P7" s="450"/>
      <c r="Q7" s="450"/>
      <c r="R7" s="450"/>
      <c r="S7" s="331" t="s">
        <v>574</v>
      </c>
      <c r="T7" s="331"/>
      <c r="U7" s="331" t="s">
        <v>575</v>
      </c>
      <c r="V7" s="331"/>
      <c r="W7" s="450" t="s">
        <v>571</v>
      </c>
      <c r="X7" s="450" t="s">
        <v>568</v>
      </c>
      <c r="Y7" s="450" t="s">
        <v>571</v>
      </c>
      <c r="Z7" s="450" t="s">
        <v>568</v>
      </c>
      <c r="AA7" s="463"/>
      <c r="AB7" s="468"/>
      <c r="AC7" s="470"/>
    </row>
    <row r="8" spans="1:29" ht="15.75" customHeight="1">
      <c r="A8" s="397"/>
      <c r="B8" s="407"/>
      <c r="C8" s="425"/>
      <c r="D8" s="397"/>
      <c r="E8" s="439"/>
      <c r="F8" s="397"/>
      <c r="G8" s="82"/>
      <c r="H8" s="448"/>
      <c r="I8" s="450"/>
      <c r="J8" s="439"/>
      <c r="K8" s="453"/>
      <c r="L8" s="450"/>
      <c r="M8" s="450" t="s">
        <v>208</v>
      </c>
      <c r="N8" s="451" t="s">
        <v>568</v>
      </c>
      <c r="O8" s="450"/>
      <c r="P8" s="450"/>
      <c r="Q8" s="450" t="s">
        <v>571</v>
      </c>
      <c r="R8" s="450" t="s">
        <v>568</v>
      </c>
      <c r="S8" s="450" t="s">
        <v>571</v>
      </c>
      <c r="T8" s="450" t="s">
        <v>568</v>
      </c>
      <c r="U8" s="450" t="s">
        <v>571</v>
      </c>
      <c r="V8" s="450" t="s">
        <v>568</v>
      </c>
      <c r="W8" s="450"/>
      <c r="X8" s="450"/>
      <c r="Y8" s="450"/>
      <c r="Z8" s="450"/>
      <c r="AA8" s="463"/>
      <c r="AB8" s="468"/>
      <c r="AC8" s="470"/>
    </row>
    <row r="9" spans="1:29" ht="68.25" customHeight="1">
      <c r="A9" s="363"/>
      <c r="B9" s="408"/>
      <c r="C9" s="426"/>
      <c r="D9" s="363"/>
      <c r="E9" s="440"/>
      <c r="F9" s="363"/>
      <c r="G9" s="83"/>
      <c r="H9" s="448"/>
      <c r="I9" s="450"/>
      <c r="J9" s="440"/>
      <c r="K9" s="454"/>
      <c r="L9" s="450"/>
      <c r="M9" s="450"/>
      <c r="N9" s="460"/>
      <c r="O9" s="450"/>
      <c r="P9" s="450"/>
      <c r="Q9" s="450"/>
      <c r="R9" s="450"/>
      <c r="S9" s="450"/>
      <c r="T9" s="450"/>
      <c r="U9" s="450"/>
      <c r="V9" s="450"/>
      <c r="W9" s="450"/>
      <c r="X9" s="450"/>
      <c r="Y9" s="450"/>
      <c r="Z9" s="450"/>
      <c r="AA9" s="463"/>
      <c r="AB9" s="468"/>
      <c r="AC9" s="470"/>
    </row>
    <row r="10" spans="1:29" ht="13.5" customHeight="1">
      <c r="A10" s="398" t="s">
        <v>33</v>
      </c>
      <c r="B10" s="409" t="s">
        <v>35</v>
      </c>
      <c r="C10" s="409"/>
      <c r="D10" s="398">
        <v>1</v>
      </c>
      <c r="E10" s="398">
        <v>2</v>
      </c>
      <c r="F10" s="398">
        <v>3</v>
      </c>
      <c r="G10" s="398">
        <v>4</v>
      </c>
      <c r="H10" s="398">
        <v>5</v>
      </c>
      <c r="I10" s="398">
        <v>6</v>
      </c>
      <c r="J10" s="398">
        <v>7</v>
      </c>
      <c r="K10" s="398">
        <v>8</v>
      </c>
      <c r="L10" s="398">
        <v>9</v>
      </c>
      <c r="M10" s="398">
        <v>10</v>
      </c>
      <c r="N10" s="398">
        <v>11</v>
      </c>
      <c r="O10" s="398">
        <v>12</v>
      </c>
      <c r="P10" s="398">
        <v>13</v>
      </c>
      <c r="Q10" s="398">
        <v>14</v>
      </c>
      <c r="R10" s="398">
        <v>15</v>
      </c>
      <c r="S10" s="398">
        <v>16</v>
      </c>
      <c r="T10" s="398">
        <v>17</v>
      </c>
      <c r="U10" s="398">
        <v>18</v>
      </c>
      <c r="V10" s="398">
        <v>19</v>
      </c>
      <c r="W10" s="398">
        <v>20</v>
      </c>
      <c r="X10" s="398">
        <v>21</v>
      </c>
      <c r="Y10" s="398">
        <v>22</v>
      </c>
      <c r="Z10" s="398">
        <v>23</v>
      </c>
      <c r="AA10" s="464">
        <v>24</v>
      </c>
      <c r="AB10" s="468"/>
      <c r="AC10" s="470"/>
    </row>
    <row r="11" spans="1:29" ht="143.25" customHeight="1">
      <c r="A11" s="333">
        <v>1</v>
      </c>
      <c r="B11" s="410" t="s">
        <v>539</v>
      </c>
      <c r="C11" s="427"/>
      <c r="D11" s="216">
        <v>0</v>
      </c>
      <c r="E11" s="216">
        <v>0</v>
      </c>
      <c r="F11" s="216">
        <v>0</v>
      </c>
      <c r="G11" s="216">
        <v>0</v>
      </c>
      <c r="H11" s="216">
        <v>0</v>
      </c>
      <c r="I11" s="216">
        <v>0</v>
      </c>
      <c r="J11" s="216">
        <v>0</v>
      </c>
      <c r="K11" s="216">
        <v>0</v>
      </c>
      <c r="L11" s="216">
        <v>0</v>
      </c>
      <c r="M11" s="216">
        <v>0</v>
      </c>
      <c r="N11" s="216">
        <v>0</v>
      </c>
      <c r="O11" s="201">
        <v>0</v>
      </c>
      <c r="P11" s="201">
        <v>0</v>
      </c>
      <c r="Q11" s="201">
        <v>0</v>
      </c>
      <c r="R11" s="201">
        <v>0</v>
      </c>
      <c r="S11" s="201">
        <v>0</v>
      </c>
      <c r="T11" s="201">
        <v>0</v>
      </c>
      <c r="U11" s="201">
        <v>0</v>
      </c>
      <c r="V11" s="201">
        <v>0</v>
      </c>
      <c r="W11" s="201">
        <v>0</v>
      </c>
      <c r="X11" s="201">
        <v>0</v>
      </c>
      <c r="Y11" s="201">
        <v>0</v>
      </c>
      <c r="Z11" s="201">
        <v>0</v>
      </c>
      <c r="AA11" s="465">
        <v>0</v>
      </c>
      <c r="AB11" s="205"/>
      <c r="AC11" s="210"/>
    </row>
    <row r="12" spans="1:29" ht="39" customHeight="1">
      <c r="A12" s="333">
        <v>2</v>
      </c>
      <c r="B12" s="410" t="s">
        <v>540</v>
      </c>
      <c r="C12" s="427"/>
      <c r="D12" s="216">
        <v>0</v>
      </c>
      <c r="E12" s="216">
        <v>0</v>
      </c>
      <c r="F12" s="216">
        <v>0</v>
      </c>
      <c r="G12" s="216">
        <v>0</v>
      </c>
      <c r="H12" s="216">
        <v>0</v>
      </c>
      <c r="I12" s="216">
        <v>0</v>
      </c>
      <c r="J12" s="216">
        <v>0</v>
      </c>
      <c r="K12" s="216">
        <v>0</v>
      </c>
      <c r="L12" s="216">
        <v>0</v>
      </c>
      <c r="M12" s="216">
        <v>0</v>
      </c>
      <c r="N12" s="216">
        <v>0</v>
      </c>
      <c r="O12" s="461">
        <v>0</v>
      </c>
      <c r="P12" s="461">
        <v>0</v>
      </c>
      <c r="Q12" s="461">
        <v>0</v>
      </c>
      <c r="R12" s="461">
        <v>0</v>
      </c>
      <c r="S12" s="461">
        <v>0</v>
      </c>
      <c r="T12" s="461">
        <v>0</v>
      </c>
      <c r="U12" s="461">
        <v>0</v>
      </c>
      <c r="V12" s="461">
        <v>0</v>
      </c>
      <c r="W12" s="461">
        <v>0</v>
      </c>
      <c r="X12" s="461">
        <v>0</v>
      </c>
      <c r="Y12" s="461">
        <v>0</v>
      </c>
      <c r="Z12" s="461">
        <v>0</v>
      </c>
      <c r="AA12" s="466">
        <v>0</v>
      </c>
      <c r="AB12" s="205"/>
      <c r="AC12" s="210"/>
    </row>
    <row r="13" spans="1:29" ht="16.5" customHeight="1">
      <c r="A13" s="333">
        <v>3</v>
      </c>
      <c r="B13" s="411" t="s">
        <v>541</v>
      </c>
      <c r="C13" s="428"/>
      <c r="D13" s="216">
        <v>0</v>
      </c>
      <c r="E13" s="216">
        <v>0</v>
      </c>
      <c r="F13" s="216">
        <v>0</v>
      </c>
      <c r="G13" s="216">
        <v>0</v>
      </c>
      <c r="H13" s="216">
        <v>0</v>
      </c>
      <c r="I13" s="216">
        <v>0</v>
      </c>
      <c r="J13" s="216">
        <v>0</v>
      </c>
      <c r="K13" s="216">
        <v>0</v>
      </c>
      <c r="L13" s="216">
        <v>0</v>
      </c>
      <c r="M13" s="216">
        <v>0</v>
      </c>
      <c r="N13" s="461">
        <v>0</v>
      </c>
      <c r="O13" s="461">
        <v>0</v>
      </c>
      <c r="P13" s="461">
        <v>0</v>
      </c>
      <c r="Q13" s="461">
        <v>0</v>
      </c>
      <c r="R13" s="461">
        <v>0</v>
      </c>
      <c r="S13" s="461">
        <v>0</v>
      </c>
      <c r="T13" s="461">
        <v>0</v>
      </c>
      <c r="U13" s="461">
        <v>0</v>
      </c>
      <c r="V13" s="461">
        <v>0</v>
      </c>
      <c r="W13" s="461">
        <v>0</v>
      </c>
      <c r="X13" s="461">
        <v>0</v>
      </c>
      <c r="Y13" s="461">
        <v>0</v>
      </c>
      <c r="Z13" s="461">
        <v>0</v>
      </c>
      <c r="AA13" s="466">
        <v>0</v>
      </c>
      <c r="AB13" s="205"/>
      <c r="AC13" s="210"/>
    </row>
    <row r="14" spans="1:29" ht="18" customHeight="1">
      <c r="A14" s="333">
        <v>4</v>
      </c>
      <c r="B14" s="412" t="s">
        <v>542</v>
      </c>
      <c r="C14" s="429"/>
      <c r="D14" s="216">
        <v>0</v>
      </c>
      <c r="E14" s="216">
        <v>0</v>
      </c>
      <c r="F14" s="216">
        <v>0</v>
      </c>
      <c r="G14" s="216">
        <v>0</v>
      </c>
      <c r="H14" s="216">
        <v>0</v>
      </c>
      <c r="I14" s="216">
        <v>0</v>
      </c>
      <c r="J14" s="216">
        <v>0</v>
      </c>
      <c r="K14" s="216">
        <v>0</v>
      </c>
      <c r="L14" s="216">
        <v>0</v>
      </c>
      <c r="M14" s="216">
        <v>0</v>
      </c>
      <c r="N14" s="461">
        <v>0</v>
      </c>
      <c r="O14" s="461">
        <v>0</v>
      </c>
      <c r="P14" s="461">
        <v>0</v>
      </c>
      <c r="Q14" s="461">
        <v>0</v>
      </c>
      <c r="R14" s="461">
        <v>0</v>
      </c>
      <c r="S14" s="461">
        <v>0</v>
      </c>
      <c r="T14" s="461">
        <v>0</v>
      </c>
      <c r="U14" s="461">
        <v>0</v>
      </c>
      <c r="V14" s="461">
        <v>0</v>
      </c>
      <c r="W14" s="461">
        <v>0</v>
      </c>
      <c r="X14" s="461">
        <v>0</v>
      </c>
      <c r="Y14" s="461">
        <v>0</v>
      </c>
      <c r="Z14" s="461">
        <v>0</v>
      </c>
      <c r="AA14" s="466">
        <v>0</v>
      </c>
      <c r="AB14" s="205"/>
      <c r="AC14" s="210"/>
    </row>
    <row r="15" spans="1:29" ht="102.75" customHeight="1">
      <c r="A15" s="333">
        <v>5</v>
      </c>
      <c r="B15" s="410" t="s">
        <v>543</v>
      </c>
      <c r="C15" s="427"/>
      <c r="D15" s="216">
        <v>0</v>
      </c>
      <c r="E15" s="216">
        <v>0</v>
      </c>
      <c r="F15" s="216">
        <v>0</v>
      </c>
      <c r="G15" s="216">
        <v>0</v>
      </c>
      <c r="H15" s="216">
        <v>0</v>
      </c>
      <c r="I15" s="216">
        <v>0</v>
      </c>
      <c r="J15" s="216">
        <v>0</v>
      </c>
      <c r="K15" s="216">
        <v>0</v>
      </c>
      <c r="L15" s="216">
        <v>0</v>
      </c>
      <c r="M15" s="216">
        <v>0</v>
      </c>
      <c r="N15" s="216">
        <v>0</v>
      </c>
      <c r="O15" s="461">
        <v>0</v>
      </c>
      <c r="P15" s="461">
        <v>0</v>
      </c>
      <c r="Q15" s="461">
        <v>0</v>
      </c>
      <c r="R15" s="461">
        <v>0</v>
      </c>
      <c r="S15" s="461">
        <v>0</v>
      </c>
      <c r="T15" s="461">
        <v>0</v>
      </c>
      <c r="U15" s="461">
        <v>0</v>
      </c>
      <c r="V15" s="461">
        <v>0</v>
      </c>
      <c r="W15" s="461">
        <v>0</v>
      </c>
      <c r="X15" s="461">
        <v>0</v>
      </c>
      <c r="Y15" s="461">
        <v>0</v>
      </c>
      <c r="Z15" s="461">
        <v>0</v>
      </c>
      <c r="AA15" s="466">
        <v>0</v>
      </c>
      <c r="AB15" s="205"/>
      <c r="AC15" s="210"/>
    </row>
    <row r="16" spans="1:29" ht="12.75">
      <c r="A16" s="399">
        <v>6</v>
      </c>
      <c r="B16" s="413" t="s">
        <v>544</v>
      </c>
      <c r="C16" s="430"/>
      <c r="D16" s="471">
        <f>SUM(D11,D12,D15)</f>
        <v>0</v>
      </c>
      <c r="E16" s="471">
        <f>SUM(E11,E12,E15)</f>
        <v>0</v>
      </c>
      <c r="F16" s="471">
        <f>SUM(F11,F12,F15)</f>
        <v>0</v>
      </c>
      <c r="G16" s="471">
        <f>SUM(G11,G12,G15)</f>
        <v>0</v>
      </c>
      <c r="H16" s="471">
        <f>SUM(H11,H12,H15)</f>
        <v>0</v>
      </c>
      <c r="I16" s="471">
        <f>SUM(I11,I12,I15)</f>
        <v>0</v>
      </c>
      <c r="J16" s="471">
        <f>SUM(J11,J12,J15)</f>
        <v>0</v>
      </c>
      <c r="K16" s="471">
        <f>SUM(K11,K12,K15)</f>
        <v>0</v>
      </c>
      <c r="L16" s="471">
        <f>SUM(L11,L12,L15)</f>
        <v>0</v>
      </c>
      <c r="M16" s="471">
        <f>SUM(M11,M12,M15)</f>
        <v>0</v>
      </c>
      <c r="N16" s="471">
        <f>SUM(N11,N12,N15)</f>
        <v>0</v>
      </c>
      <c r="O16" s="471">
        <f>SUM(O11,O12,O15)</f>
        <v>0</v>
      </c>
      <c r="P16" s="471">
        <f>SUM(P11,P12,P15)</f>
        <v>0</v>
      </c>
      <c r="Q16" s="471">
        <f>SUM(Q11,Q12,Q15)</f>
        <v>0</v>
      </c>
      <c r="R16" s="471">
        <f>SUM(R11,R12,R15)</f>
        <v>0</v>
      </c>
      <c r="S16" s="471">
        <f>SUM(S11,S12,S15)</f>
        <v>0</v>
      </c>
      <c r="T16" s="471">
        <f>SUM(T11,T12,T15)</f>
        <v>0</v>
      </c>
      <c r="U16" s="471">
        <f>SUM(U11,U12,U15)</f>
        <v>0</v>
      </c>
      <c r="V16" s="471">
        <f>SUM(V11,V12,V15)</f>
        <v>0</v>
      </c>
      <c r="W16" s="471">
        <f>SUM(W11,W12,W15)</f>
        <v>0</v>
      </c>
      <c r="X16" s="471">
        <f>SUM(X11,X12,X15)</f>
        <v>0</v>
      </c>
      <c r="Y16" s="471">
        <f>SUM(Y11,Y12,Y15)</f>
        <v>0</v>
      </c>
      <c r="Z16" s="471">
        <f>SUM(Z11,Z12,Z15)</f>
        <v>0</v>
      </c>
      <c r="AA16" s="471">
        <f>SUM(AA11,AA12,AA15)</f>
        <v>0</v>
      </c>
      <c r="AB16" s="469"/>
      <c r="AC16" s="209"/>
    </row>
    <row r="17" spans="1:27" ht="12.75" customHeight="1">
      <c r="A17" s="400"/>
      <c r="B17" s="400"/>
      <c r="C17" s="400"/>
      <c r="D17" s="400"/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467"/>
    </row>
    <row r="18" spans="1:27" ht="36.75" customHeight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210"/>
    </row>
    <row r="19" spans="1:14" ht="25.5" customHeight="1">
      <c r="A19" s="401"/>
      <c r="B19" s="414" t="s">
        <v>545</v>
      </c>
      <c r="C19" s="414"/>
      <c r="D19" s="421" t="s">
        <v>551</v>
      </c>
      <c r="E19" s="421"/>
      <c r="F19" s="421"/>
      <c r="G19" s="421"/>
      <c r="H19" s="421"/>
      <c r="I19" s="421"/>
      <c r="J19" s="62"/>
      <c r="K19" s="62"/>
      <c r="L19" s="62"/>
      <c r="N19" s="210"/>
    </row>
    <row r="20" spans="1:14" ht="18.75" customHeight="1">
      <c r="A20" s="401"/>
      <c r="B20" s="415"/>
      <c r="C20" s="415"/>
      <c r="D20" s="432" t="s">
        <v>552</v>
      </c>
      <c r="E20" s="441"/>
      <c r="F20" s="62"/>
      <c r="G20" s="62"/>
      <c r="H20" s="62"/>
      <c r="I20" s="62"/>
      <c r="J20" s="62"/>
      <c r="K20" s="62"/>
      <c r="L20" s="62"/>
      <c r="N20" s="210"/>
    </row>
    <row r="21" spans="1:14" ht="18.75" customHeight="1">
      <c r="A21" s="401"/>
      <c r="B21" s="416"/>
      <c r="C21" s="416"/>
      <c r="D21" s="420" t="s">
        <v>553</v>
      </c>
      <c r="E21" s="441"/>
      <c r="F21" s="62"/>
      <c r="G21" s="447"/>
      <c r="H21" s="62"/>
      <c r="I21" s="51"/>
      <c r="J21" s="210"/>
      <c r="K21" s="210"/>
      <c r="L21" s="51"/>
      <c r="M21" s="210"/>
      <c r="N21" s="210"/>
    </row>
    <row r="22" spans="1:14" ht="18.75" customHeight="1">
      <c r="A22" s="401"/>
      <c r="B22" s="401"/>
      <c r="C22" s="401"/>
      <c r="D22" s="433" t="s">
        <v>554</v>
      </c>
      <c r="E22" s="416"/>
      <c r="F22" s="62"/>
      <c r="G22" s="62"/>
      <c r="H22" s="62"/>
      <c r="I22" s="51"/>
      <c r="J22" s="210"/>
      <c r="K22" s="210"/>
      <c r="L22" s="51"/>
      <c r="M22" s="210"/>
      <c r="N22" s="210"/>
    </row>
    <row r="23" spans="1:14" ht="18.75" customHeight="1">
      <c r="A23" s="401"/>
      <c r="B23" s="401" t="s">
        <v>546</v>
      </c>
      <c r="C23" s="431"/>
      <c r="D23" s="434" t="s">
        <v>555</v>
      </c>
      <c r="E23" s="434"/>
      <c r="F23" s="434"/>
      <c r="G23" s="434"/>
      <c r="H23" s="434"/>
      <c r="I23" s="434"/>
      <c r="J23" s="210"/>
      <c r="K23" s="210"/>
      <c r="L23" s="210"/>
      <c r="M23" s="210"/>
      <c r="N23" s="210"/>
    </row>
    <row r="24" spans="1:14" ht="18.75" customHeight="1">
      <c r="A24" s="402" t="s">
        <v>537</v>
      </c>
      <c r="B24" s="417"/>
      <c r="C24" s="417"/>
      <c r="D24" s="417"/>
      <c r="E24" s="417"/>
      <c r="F24" s="62"/>
      <c r="G24" s="62"/>
      <c r="H24" s="62"/>
      <c r="I24" s="51"/>
      <c r="J24" s="210"/>
      <c r="K24" s="210"/>
      <c r="L24" s="210"/>
      <c r="M24" s="210"/>
      <c r="N24" s="210"/>
    </row>
    <row r="25" spans="1:19" ht="23.25" customHeight="1">
      <c r="A25" s="403"/>
      <c r="B25" s="418"/>
      <c r="C25" s="418"/>
      <c r="D25" s="418"/>
      <c r="E25" s="418"/>
      <c r="F25" s="62"/>
      <c r="G25" s="447"/>
      <c r="H25" s="62"/>
      <c r="I25" s="51"/>
      <c r="J25" s="62"/>
      <c r="K25" s="62"/>
      <c r="L25" s="62"/>
      <c r="M25" s="210"/>
      <c r="N25" s="210"/>
      <c r="O25" s="210"/>
      <c r="P25" s="210"/>
      <c r="Q25" s="210"/>
      <c r="R25" s="210"/>
      <c r="S25" s="210"/>
    </row>
    <row r="26" spans="1:14" ht="18.75" customHeight="1">
      <c r="A26" s="404"/>
      <c r="B26" s="419" t="s">
        <v>547</v>
      </c>
      <c r="C26" s="401"/>
      <c r="D26" s="435" t="s">
        <v>556</v>
      </c>
      <c r="E26" s="435"/>
      <c r="F26" s="435"/>
      <c r="G26" s="62"/>
      <c r="H26" s="62"/>
      <c r="I26" s="51"/>
      <c r="J26" s="210"/>
      <c r="K26" s="210"/>
      <c r="L26" s="210"/>
      <c r="M26" s="210"/>
      <c r="N26" s="210"/>
    </row>
    <row r="27" spans="1:14" ht="21" customHeight="1">
      <c r="A27" s="404"/>
      <c r="B27" s="420" t="s">
        <v>548</v>
      </c>
      <c r="C27" s="401"/>
      <c r="D27" s="436"/>
      <c r="E27" s="436"/>
      <c r="F27" s="436"/>
      <c r="G27" s="78"/>
      <c r="H27" s="78"/>
      <c r="I27" s="78"/>
      <c r="J27" s="78"/>
      <c r="K27" s="62"/>
      <c r="L27" s="62"/>
      <c r="M27" s="62"/>
      <c r="N27" s="210"/>
    </row>
    <row r="28" spans="1:14" ht="18" customHeight="1">
      <c r="A28" s="404"/>
      <c r="B28" s="404"/>
      <c r="C28" s="404"/>
      <c r="D28" s="404"/>
      <c r="E28" s="441"/>
      <c r="F28" s="210"/>
      <c r="G28" s="210"/>
      <c r="H28" s="449"/>
      <c r="I28" s="51"/>
      <c r="J28" s="210"/>
      <c r="K28" s="210"/>
      <c r="L28" s="210"/>
      <c r="M28" s="210"/>
      <c r="N28" s="210"/>
    </row>
    <row r="29" spans="1:14" ht="18.75" customHeight="1">
      <c r="A29" s="404"/>
      <c r="B29" s="421" t="s">
        <v>549</v>
      </c>
      <c r="C29" s="421"/>
      <c r="D29" s="421"/>
      <c r="E29" s="435" t="s">
        <v>558</v>
      </c>
      <c r="F29" s="435"/>
      <c r="G29" s="435"/>
      <c r="H29" s="435"/>
      <c r="I29" s="435"/>
      <c r="J29" s="435"/>
      <c r="K29" s="435"/>
      <c r="L29" s="435"/>
      <c r="N29" s="210"/>
    </row>
    <row r="30" spans="1:14" ht="18.75" customHeight="1">
      <c r="A30" s="404"/>
      <c r="B30" s="422"/>
      <c r="C30" s="404"/>
      <c r="D30" s="404"/>
      <c r="E30" s="442"/>
      <c r="F30" s="51"/>
      <c r="G30" s="51"/>
      <c r="H30" s="51"/>
      <c r="I30" s="210"/>
      <c r="J30" s="210"/>
      <c r="K30" s="210"/>
      <c r="L30" s="423"/>
      <c r="N30" s="210"/>
    </row>
    <row r="31" spans="1:14" ht="18.75" customHeight="1">
      <c r="A31" s="404"/>
      <c r="B31" s="421" t="s">
        <v>550</v>
      </c>
      <c r="C31" s="421"/>
      <c r="D31" s="421"/>
      <c r="E31" s="421"/>
      <c r="F31" s="210"/>
      <c r="G31" s="51"/>
      <c r="H31" s="210"/>
      <c r="I31" s="51"/>
      <c r="J31" s="452"/>
      <c r="K31" s="211"/>
      <c r="L31" s="211"/>
      <c r="M31" s="211"/>
      <c r="N31" s="211"/>
    </row>
    <row r="32" spans="1:14" ht="11.25" customHeight="1">
      <c r="A32" s="51"/>
      <c r="B32" s="423"/>
      <c r="C32" s="51"/>
      <c r="D32" s="210"/>
      <c r="E32" s="423"/>
      <c r="F32" s="51"/>
      <c r="G32" s="51"/>
      <c r="H32" s="51"/>
      <c r="I32" s="51"/>
      <c r="J32" s="452"/>
      <c r="K32" s="211"/>
      <c r="L32" s="51"/>
      <c r="N32" s="211"/>
    </row>
    <row r="33" spans="1:26" ht="16.5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</row>
    <row r="34" spans="1:26" ht="12.75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</row>
    <row r="35" spans="1:26" ht="12.75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</row>
    <row r="36" spans="1:26" ht="12.7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1:26" ht="12.75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1:26" ht="12.7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1:26" ht="12.75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1:26" ht="12.75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1:26" ht="12.75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1:26" ht="12.7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1:26" ht="12.75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1:26" ht="12.7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1:26" ht="12.7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1:26" ht="12.7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1:26" ht="12.7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1:26" ht="12.7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1:26" ht="12.7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1:26" ht="12.7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1:26" ht="12.7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1:26" ht="12.7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1:26" ht="12.7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1:26" ht="12.7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1:26" ht="12.7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1:26" ht="12.75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1:26" ht="12.75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1:26" ht="12.7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1:26" ht="12.75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1:26" ht="12.75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1:26" ht="12.7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1:26" ht="12.7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1:26" ht="12.7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1:26" ht="12.75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1:26" ht="12.7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1:26" ht="12.7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67" spans="1:26" ht="12.75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</row>
    <row r="68" spans="1:26" ht="12.7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</row>
    <row r="69" spans="1:26" ht="12.7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</row>
    <row r="70" spans="1:26" ht="12.7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</row>
    <row r="71" spans="1:26" ht="12.7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</row>
    <row r="72" spans="1:26" ht="12.7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</row>
    <row r="73" spans="1:26" ht="12.7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</row>
  </sheetData>
  <sheetProtection/>
  <mergeCells count="63">
    <mergeCell ref="K4:N4"/>
    <mergeCell ref="V8:V9"/>
    <mergeCell ref="Y7:Y9"/>
    <mergeCell ref="S6:V6"/>
    <mergeCell ref="Q6:R7"/>
    <mergeCell ref="F6:F9"/>
    <mergeCell ref="A1:C1"/>
    <mergeCell ref="A2:AA2"/>
    <mergeCell ref="A3:I3"/>
    <mergeCell ref="A4:A9"/>
    <mergeCell ref="B4:C9"/>
    <mergeCell ref="R8:R9"/>
    <mergeCell ref="S7:T7"/>
    <mergeCell ref="Q8:Q9"/>
    <mergeCell ref="M8:M9"/>
    <mergeCell ref="U8:U9"/>
    <mergeCell ref="AC4:AC10"/>
    <mergeCell ref="E5:E9"/>
    <mergeCell ref="F5:G5"/>
    <mergeCell ref="H5:H9"/>
    <mergeCell ref="I5:J5"/>
    <mergeCell ref="X7:X9"/>
    <mergeCell ref="Q5:Z5"/>
    <mergeCell ref="B13:C13"/>
    <mergeCell ref="B12:C12"/>
    <mergeCell ref="B10:C10"/>
    <mergeCell ref="D4:D9"/>
    <mergeCell ref="G6:G9"/>
    <mergeCell ref="W7:W9"/>
    <mergeCell ref="E4:G4"/>
    <mergeCell ref="W6:X6"/>
    <mergeCell ref="T8:T9"/>
    <mergeCell ref="H4:J4"/>
    <mergeCell ref="B29:D29"/>
    <mergeCell ref="D19:I19"/>
    <mergeCell ref="D23:I23"/>
    <mergeCell ref="B15:C15"/>
    <mergeCell ref="L6:L9"/>
    <mergeCell ref="B14:C14"/>
    <mergeCell ref="J6:J9"/>
    <mergeCell ref="B11:C11"/>
    <mergeCell ref="K5:K9"/>
    <mergeCell ref="I6:I9"/>
    <mergeCell ref="P6:P9"/>
    <mergeCell ref="U7:V7"/>
    <mergeCell ref="Z7:Z9"/>
    <mergeCell ref="B31:E31"/>
    <mergeCell ref="D26:F26"/>
    <mergeCell ref="D27:F27"/>
    <mergeCell ref="E29:L29"/>
    <mergeCell ref="B19:C19"/>
    <mergeCell ref="B16:C16"/>
    <mergeCell ref="A24:E24"/>
    <mergeCell ref="AB4:AB10"/>
    <mergeCell ref="O6:O9"/>
    <mergeCell ref="O5:P5"/>
    <mergeCell ref="L5:N5"/>
    <mergeCell ref="S8:S9"/>
    <mergeCell ref="M6:N7"/>
    <mergeCell ref="AA4:AA9"/>
    <mergeCell ref="O4:Z4"/>
    <mergeCell ref="Y6:Z6"/>
    <mergeCell ref="N8:N9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67"/>
  <headerFooter alignWithMargins="0">
    <oddFooter>&amp;LDAA7A23A�&amp;CФорма № Зведений- 1, Підрозділ: ТУ ДСА в Закарпатській областi, Початок періоду: 01.01.2012, Кінець періоду: 30.06.2012</oddFooter>
  </headerFooter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Зведений- 1_10007_2.2012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220473</vt:i4>
  </property>
  <property fmtid="{D5CDD505-2E9C-101B-9397-08002B2CF9AE}" pid="8" name="Тип зві">
    <vt:lpwstr>Зведений- 1</vt:lpwstr>
  </property>
  <property fmtid="{D5CDD505-2E9C-101B-9397-08002B2CF9AE}" pid="9" name="К.Cу">
    <vt:lpwstr>DAA7A23A</vt:lpwstr>
  </property>
  <property fmtid="{D5CDD505-2E9C-101B-9397-08002B2CF9AE}" pid="10" name="Підрозд">
    <vt:lpwstr>ТУ ДСА в Закарпатській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168169</vt:i4>
  </property>
  <property fmtid="{D5CDD505-2E9C-101B-9397-08002B2CF9AE}" pid="13" name="Початок періо">
    <vt:filetime>2011-12-31T22:00:00Z</vt:filetime>
  </property>
  <property fmtid="{D5CDD505-2E9C-101B-9397-08002B2CF9AE}" pid="14" name="Кінець періо">
    <vt:filetime>2012-06-29T22:00:00Z</vt:filetime>
  </property>
  <property fmtid="{D5CDD505-2E9C-101B-9397-08002B2CF9AE}" pid="15" name="Пері">
    <vt:lpwstr>перше півріччя 2012 року</vt:lpwstr>
  </property>
</Properties>
</file>