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\Desktop\навантаженя 2014-2018\"/>
    </mc:Choice>
  </mc:AlternateContent>
  <xr:revisionPtr revIDLastSave="0" documentId="13_ncr:1_{8072C94A-5296-4DD4-8953-ED794BF67DA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Статистика" sheetId="1" r:id="rId1"/>
    <sheet name="Лист4" sheetId="2" state="hidden" r:id="rId2"/>
  </sheets>
  <definedNames>
    <definedName name="Суди">Статистика!#REF!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0" i="1" l="1"/>
  <c r="T50" i="1"/>
  <c r="S50" i="1"/>
  <c r="R50" i="1"/>
  <c r="V50" i="1" s="1"/>
  <c r="Q50" i="1"/>
  <c r="U49" i="1"/>
  <c r="T49" i="1"/>
  <c r="S49" i="1"/>
  <c r="R49" i="1"/>
  <c r="V49" i="1" s="1"/>
  <c r="Q49" i="1"/>
  <c r="U48" i="1"/>
  <c r="T48" i="1"/>
  <c r="S48" i="1"/>
  <c r="R48" i="1"/>
  <c r="V48" i="1" s="1"/>
  <c r="Q48" i="1"/>
  <c r="U47" i="1"/>
  <c r="T47" i="1"/>
  <c r="S47" i="1"/>
  <c r="R47" i="1"/>
  <c r="V47" i="1" s="1"/>
  <c r="Q47" i="1"/>
  <c r="U46" i="1"/>
  <c r="T46" i="1"/>
  <c r="S46" i="1"/>
  <c r="R46" i="1"/>
  <c r="V46" i="1" s="1"/>
  <c r="Q46" i="1"/>
  <c r="U45" i="1"/>
  <c r="T45" i="1"/>
  <c r="S45" i="1"/>
  <c r="R45" i="1"/>
  <c r="V45" i="1" s="1"/>
  <c r="Q45" i="1"/>
  <c r="U44" i="1"/>
  <c r="T44" i="1"/>
  <c r="S44" i="1"/>
  <c r="R44" i="1"/>
  <c r="V44" i="1" s="1"/>
  <c r="Q44" i="1"/>
  <c r="U43" i="1"/>
  <c r="T43" i="1"/>
  <c r="S43" i="1"/>
  <c r="R43" i="1"/>
  <c r="V43" i="1" s="1"/>
  <c r="Q43" i="1"/>
  <c r="U42" i="1"/>
  <c r="T42" i="1"/>
  <c r="S42" i="1"/>
  <c r="R42" i="1"/>
  <c r="V42" i="1" s="1"/>
  <c r="Q42" i="1"/>
  <c r="U41" i="1"/>
  <c r="T41" i="1"/>
  <c r="S41" i="1"/>
  <c r="R41" i="1"/>
  <c r="V41" i="1" s="1"/>
  <c r="Q41" i="1"/>
  <c r="U40" i="1"/>
  <c r="T40" i="1"/>
  <c r="S40" i="1"/>
  <c r="R40" i="1"/>
  <c r="V40" i="1" s="1"/>
  <c r="Q40" i="1"/>
  <c r="U39" i="1"/>
  <c r="T39" i="1"/>
  <c r="S39" i="1"/>
  <c r="R39" i="1"/>
  <c r="V39" i="1" s="1"/>
  <c r="Q39" i="1"/>
  <c r="U38" i="1"/>
  <c r="T38" i="1"/>
  <c r="S38" i="1"/>
  <c r="R38" i="1"/>
  <c r="V38" i="1" s="1"/>
  <c r="Q38" i="1"/>
  <c r="U37" i="1"/>
  <c r="T37" i="1"/>
  <c r="S37" i="1"/>
  <c r="R37" i="1"/>
  <c r="V37" i="1" s="1"/>
  <c r="Q37" i="1"/>
  <c r="U36" i="1"/>
  <c r="T36" i="1"/>
  <c r="S36" i="1"/>
  <c r="R36" i="1"/>
  <c r="V36" i="1" s="1"/>
  <c r="Q36" i="1"/>
  <c r="U35" i="1"/>
  <c r="T35" i="1"/>
  <c r="S35" i="1"/>
  <c r="R35" i="1"/>
  <c r="V35" i="1" s="1"/>
  <c r="Q35" i="1"/>
  <c r="U34" i="1"/>
  <c r="T34" i="1"/>
  <c r="S34" i="1"/>
  <c r="R34" i="1"/>
  <c r="V34" i="1" s="1"/>
  <c r="Q34" i="1"/>
  <c r="U33" i="1"/>
  <c r="T33" i="1"/>
  <c r="S33" i="1"/>
  <c r="R33" i="1"/>
  <c r="V33" i="1" s="1"/>
  <c r="Q33" i="1"/>
  <c r="U32" i="1"/>
  <c r="T32" i="1"/>
  <c r="S32" i="1"/>
  <c r="R32" i="1"/>
  <c r="V32" i="1" s="1"/>
  <c r="Q32" i="1"/>
  <c r="U31" i="1"/>
  <c r="T31" i="1"/>
  <c r="S31" i="1"/>
  <c r="R31" i="1"/>
  <c r="V31" i="1" s="1"/>
  <c r="Q31" i="1"/>
  <c r="U30" i="1"/>
  <c r="T30" i="1"/>
  <c r="S30" i="1"/>
  <c r="R30" i="1"/>
  <c r="V30" i="1" s="1"/>
  <c r="Q30" i="1"/>
  <c r="U29" i="1"/>
  <c r="T29" i="1"/>
  <c r="S29" i="1"/>
  <c r="R29" i="1"/>
  <c r="V29" i="1" s="1"/>
  <c r="Q29" i="1"/>
  <c r="U28" i="1"/>
  <c r="T28" i="1"/>
  <c r="S28" i="1"/>
  <c r="R28" i="1"/>
  <c r="V28" i="1" s="1"/>
  <c r="Q28" i="1"/>
  <c r="U27" i="1"/>
  <c r="T27" i="1"/>
  <c r="S27" i="1"/>
  <c r="R27" i="1"/>
  <c r="V27" i="1" s="1"/>
  <c r="Q27" i="1"/>
  <c r="U26" i="1"/>
  <c r="T26" i="1"/>
  <c r="S26" i="1"/>
  <c r="R26" i="1"/>
  <c r="V26" i="1" s="1"/>
  <c r="Q26" i="1"/>
  <c r="U25" i="1"/>
  <c r="T25" i="1"/>
  <c r="S25" i="1"/>
  <c r="R25" i="1"/>
  <c r="V25" i="1" s="1"/>
  <c r="Q25" i="1"/>
  <c r="U24" i="1"/>
  <c r="T24" i="1"/>
  <c r="S24" i="1"/>
  <c r="R24" i="1"/>
  <c r="V24" i="1" s="1"/>
  <c r="Q24" i="1"/>
  <c r="U23" i="1"/>
  <c r="T23" i="1"/>
  <c r="S23" i="1"/>
  <c r="R23" i="1"/>
  <c r="V23" i="1" s="1"/>
  <c r="Q23" i="1"/>
  <c r="U22" i="1"/>
  <c r="T22" i="1"/>
  <c r="S22" i="1"/>
  <c r="R22" i="1"/>
  <c r="V22" i="1" s="1"/>
  <c r="Q22" i="1"/>
  <c r="U21" i="1"/>
  <c r="T21" i="1"/>
  <c r="S21" i="1"/>
  <c r="R21" i="1"/>
  <c r="V21" i="1" s="1"/>
  <c r="Q21" i="1"/>
  <c r="U20" i="1"/>
  <c r="T20" i="1"/>
  <c r="S20" i="1"/>
  <c r="R20" i="1"/>
  <c r="V20" i="1" s="1"/>
  <c r="Q20" i="1"/>
  <c r="U19" i="1"/>
  <c r="T19" i="1"/>
  <c r="S19" i="1"/>
  <c r="R19" i="1"/>
  <c r="V19" i="1" s="1"/>
  <c r="Q19" i="1"/>
  <c r="U18" i="1"/>
  <c r="T18" i="1"/>
  <c r="S18" i="1"/>
  <c r="R18" i="1"/>
  <c r="V18" i="1" s="1"/>
  <c r="Q18" i="1"/>
  <c r="U17" i="1"/>
  <c r="T17" i="1"/>
  <c r="S17" i="1"/>
  <c r="R17" i="1"/>
  <c r="Q17" i="1"/>
  <c r="U16" i="1"/>
  <c r="T16" i="1"/>
  <c r="S16" i="1"/>
  <c r="R16" i="1"/>
  <c r="Q16" i="1"/>
  <c r="U15" i="1"/>
  <c r="T15" i="1"/>
  <c r="S15" i="1"/>
  <c r="R15" i="1"/>
  <c r="Q15" i="1"/>
  <c r="U14" i="1"/>
  <c r="T14" i="1"/>
  <c r="S14" i="1"/>
  <c r="R14" i="1"/>
  <c r="Q14" i="1"/>
  <c r="U13" i="1"/>
  <c r="T13" i="1"/>
  <c r="S13" i="1"/>
  <c r="R13" i="1"/>
  <c r="Q13" i="1"/>
  <c r="U12" i="1"/>
  <c r="T12" i="1"/>
  <c r="S12" i="1"/>
  <c r="R12" i="1"/>
  <c r="Q12" i="1"/>
  <c r="U11" i="1"/>
  <c r="T11" i="1"/>
  <c r="S11" i="1"/>
  <c r="R11" i="1"/>
  <c r="Q11" i="1"/>
  <c r="U10" i="1"/>
  <c r="T10" i="1"/>
  <c r="S10" i="1"/>
  <c r="R10" i="1"/>
  <c r="Q10" i="1"/>
  <c r="U9" i="1"/>
  <c r="T9" i="1"/>
  <c r="S9" i="1"/>
  <c r="R9" i="1"/>
  <c r="Q9" i="1"/>
  <c r="U8" i="1"/>
  <c r="T8" i="1"/>
  <c r="S8" i="1"/>
  <c r="R8" i="1"/>
  <c r="Q8" i="1"/>
  <c r="U7" i="1"/>
  <c r="T7" i="1"/>
  <c r="S7" i="1"/>
  <c r="R7" i="1"/>
  <c r="Q7" i="1"/>
  <c r="U6" i="1"/>
  <c r="T6" i="1"/>
  <c r="S6" i="1"/>
  <c r="R6" i="1"/>
  <c r="Q6" i="1"/>
  <c r="U5" i="1"/>
  <c r="T5" i="1"/>
  <c r="S5" i="1"/>
  <c r="R5" i="1"/>
  <c r="Q5" i="1"/>
  <c r="P4" i="1"/>
  <c r="O4" i="1"/>
  <c r="N4" i="1"/>
  <c r="M4" i="1"/>
  <c r="L4" i="1"/>
  <c r="K4" i="1"/>
  <c r="J4" i="1"/>
  <c r="I4" i="1"/>
  <c r="H4" i="1"/>
  <c r="Q4" i="1" s="1"/>
  <c r="G4" i="1"/>
  <c r="S4" i="1" l="1"/>
  <c r="V5" i="1"/>
  <c r="V7" i="1"/>
  <c r="V9" i="1"/>
  <c r="V11" i="1"/>
  <c r="V13" i="1"/>
  <c r="V15" i="1"/>
  <c r="V6" i="1"/>
  <c r="V8" i="1"/>
  <c r="V10" i="1"/>
  <c r="V12" i="1"/>
  <c r="V14" i="1"/>
  <c r="V16" i="1"/>
  <c r="R4" i="1"/>
  <c r="V4" i="1" s="1"/>
  <c r="U4" i="1"/>
  <c r="V17" i="1"/>
  <c r="T4" i="1"/>
</calcChain>
</file>

<file path=xl/sharedStrings.xml><?xml version="1.0" encoding="utf-8"?>
<sst xmlns="http://schemas.openxmlformats.org/spreadsheetml/2006/main" count="67" uniqueCount="55">
  <si>
    <t>Інформація про навантаження суддів у 2018 році</t>
  </si>
  <si>
    <t>навантаження на суд</t>
  </si>
  <si>
    <t>№</t>
  </si>
  <si>
    <t>Суд</t>
  </si>
  <si>
    <t>Область</t>
  </si>
  <si>
    <t xml:space="preserve">Кількісний склад суддів  суду 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</si>
  <si>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</si>
  <si>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</si>
  <si>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 (станом на 31.12.2018)</t>
  </si>
  <si>
    <t>Кримін.</t>
  </si>
  <si>
    <t>Кримін./Слідчі судді</t>
  </si>
  <si>
    <t>Адм.</t>
  </si>
  <si>
    <t>Середньо-місячне надход-ження всіх справ за  2018 р. в місяць</t>
  </si>
  <si>
    <t>Відсоткове відношення</t>
  </si>
  <si>
    <t>за штатом</t>
  </si>
  <si>
    <t>мають повноваження щодо розгляду судових справ</t>
  </si>
  <si>
    <t>усього</t>
  </si>
  <si>
    <t>у тому числі надійшло у звітному періоді</t>
  </si>
  <si>
    <t xml:space="preserve">усього </t>
  </si>
  <si>
    <t>в т. ч.  не розглянуто понад 1 рік</t>
  </si>
  <si>
    <t>Надійшло  справ і матеріалів</t>
  </si>
  <si>
    <t>Кримін. %</t>
  </si>
  <si>
    <t>Адм. %</t>
  </si>
  <si>
    <t>Цивільн. %</t>
  </si>
  <si>
    <t>Всього</t>
  </si>
  <si>
    <t>1.</t>
  </si>
  <si>
    <t>Берегівський районний суд</t>
  </si>
  <si>
    <t>Закарпатська область</t>
  </si>
  <si>
    <t>2.</t>
  </si>
  <si>
    <t>Великоберезнянський районний суд</t>
  </si>
  <si>
    <t>3.</t>
  </si>
  <si>
    <t>Виноградівський районний суд</t>
  </si>
  <si>
    <t>4.</t>
  </si>
  <si>
    <t>Воловецький районний суд</t>
  </si>
  <si>
    <t>5.</t>
  </si>
  <si>
    <t>Іршавський районний суд</t>
  </si>
  <si>
    <t>6.</t>
  </si>
  <si>
    <t>Міжгірський районний суд</t>
  </si>
  <si>
    <t>7.</t>
  </si>
  <si>
    <t>Мукачівський міськрайонний суд</t>
  </si>
  <si>
    <t>8.</t>
  </si>
  <si>
    <t>Перечинський міськрайонний суд</t>
  </si>
  <si>
    <t>9.</t>
  </si>
  <si>
    <t>Рахівський районний суд</t>
  </si>
  <si>
    <t>10.</t>
  </si>
  <si>
    <t>Свалявський районний суд</t>
  </si>
  <si>
    <t>11.</t>
  </si>
  <si>
    <t>Тячівський районний суд</t>
  </si>
  <si>
    <t>12.</t>
  </si>
  <si>
    <t>Ужгородський міськрайонний суд</t>
  </si>
  <si>
    <t>13.</t>
  </si>
  <si>
    <t>Хустський районний суд</t>
  </si>
  <si>
    <t>Адм.п/п. %</t>
  </si>
  <si>
    <t>Адм. п/п.</t>
  </si>
  <si>
    <t>Цив.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</si>
</sst>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3"/>
      <color rgb="FFED1C24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D966"/>
        <bgColor rgb="FFFFFF99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8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/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 applyProtection="1">
      <alignment horizontal="center"/>
    </xf>
    <xf numFmtId="10" fontId="12" fillId="0" borderId="2" xfId="0" applyNumberFormat="1" applyFont="1" applyBorder="1" applyAlignment="1">
      <alignment horizontal="center"/>
    </xf>
    <xf numFmtId="10" fontId="1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3" fontId="15" fillId="0" borderId="6" xfId="0" applyNumberFormat="1" applyFont="1" applyBorder="1" applyAlignment="1" applyProtection="1">
      <alignment horizontal="center" vertical="center" wrapText="1"/>
      <protection locked="0"/>
    </xf>
    <xf numFmtId="1" fontId="16" fillId="0" borderId="2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14" fillId="0" borderId="2" xfId="0" applyNumberFormat="1" applyFont="1" applyBorder="1" applyAlignment="1" applyProtection="1">
      <alignment horizontal="center"/>
    </xf>
    <xf numFmtId="3" fontId="7" fillId="5" borderId="2" xfId="0" applyNumberFormat="1" applyFont="1" applyFill="1" applyBorder="1" applyAlignment="1" applyProtection="1">
      <alignment horizontal="center"/>
    </xf>
    <xf numFmtId="0" fontId="17" fillId="0" borderId="5" xfId="0" applyFont="1" applyBorder="1"/>
    <xf numFmtId="0" fontId="1" fillId="0" borderId="2" xfId="0" applyFont="1" applyBorder="1" applyAlignment="1">
      <alignment horizontal="center" vertical="center"/>
    </xf>
    <xf numFmtId="10" fontId="12" fillId="0" borderId="2" xfId="0" applyNumberFormat="1" applyFont="1" applyBorder="1"/>
    <xf numFmtId="0" fontId="7" fillId="0" borderId="2" xfId="0" applyFont="1" applyBorder="1" applyAlignment="1" applyProtection="1">
      <alignment horizontal="center" vertical="center" textRotation="90" wrapText="1"/>
    </xf>
    <xf numFmtId="0" fontId="8" fillId="0" borderId="2" xfId="0" applyFont="1" applyBorder="1" applyAlignment="1" applyProtection="1">
      <alignment horizontal="center" vertical="center" textRotation="90" wrapText="1"/>
    </xf>
    <xf numFmtId="10" fontId="12" fillId="6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3" fontId="7" fillId="0" borderId="2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/>
    </xf>
    <xf numFmtId="3" fontId="8" fillId="0" borderId="2" xfId="0" applyNumberFormat="1" applyFont="1" applyFill="1" applyBorder="1" applyAlignment="1" applyProtection="1">
      <alignment horizontal="center"/>
    </xf>
    <xf numFmtId="3" fontId="14" fillId="0" borderId="2" xfId="0" applyNumberFormat="1" applyFont="1" applyFill="1" applyBorder="1" applyAlignment="1" applyProtection="1">
      <alignment horizontal="center"/>
    </xf>
    <xf numFmtId="10" fontId="12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left"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</xf>
    <xf numFmtId="3" fontId="22" fillId="0" borderId="2" xfId="0" applyNumberFormat="1" applyFont="1" applyFill="1" applyBorder="1" applyAlignment="1" applyProtection="1">
      <alignment horizontal="center"/>
    </xf>
    <xf numFmtId="3" fontId="20" fillId="0" borderId="2" xfId="0" applyNumberFormat="1" applyFont="1" applyFill="1" applyBorder="1" applyAlignment="1" applyProtection="1">
      <alignment horizontal="center"/>
    </xf>
    <xf numFmtId="10" fontId="22" fillId="0" borderId="2" xfId="0" applyNumberFormat="1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0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0"/>
  <sheetViews>
    <sheetView tabSelected="1" zoomScale="98" zoomScaleNormal="98" workbookViewId="0">
      <selection activeCell="I56" sqref="I56"/>
    </sheetView>
  </sheetViews>
  <sheetFormatPr defaultRowHeight="15.75" x14ac:dyDescent="0.25"/>
  <cols>
    <col min="1" max="1" width="8.7109375" style="1" customWidth="1"/>
    <col min="2" max="2" width="4.7109375" style="1" customWidth="1"/>
    <col min="3" max="3" width="33.140625" style="1" customWidth="1"/>
    <col min="4" max="4" width="21" style="1" customWidth="1"/>
    <col min="5" max="5" width="5.7109375" style="1" customWidth="1"/>
    <col min="6" max="6" width="9" style="1" customWidth="1"/>
    <col min="7" max="7" width="8" style="1" customWidth="1"/>
    <col min="8" max="8" width="10.5703125" style="1" customWidth="1"/>
    <col min="9" max="9" width="9.5703125" style="1" customWidth="1"/>
    <col min="10" max="10" width="7.7109375" style="1" customWidth="1"/>
    <col min="11" max="11" width="10" style="1" customWidth="1"/>
    <col min="12" max="12" width="7.7109375" style="1" customWidth="1"/>
    <col min="13" max="13" width="7.85546875" style="1" customWidth="1"/>
    <col min="14" max="14" width="7.42578125" style="1" customWidth="1"/>
    <col min="15" max="15" width="8" style="1" customWidth="1"/>
    <col min="16" max="16" width="6.7109375" style="1" customWidth="1"/>
    <col min="17" max="17" width="11.85546875" style="1" customWidth="1"/>
    <col min="18" max="18" width="9" style="1" customWidth="1"/>
    <col min="19" max="19" width="7" style="1" customWidth="1"/>
    <col min="20" max="20" width="9.85546875" style="1" customWidth="1"/>
    <col min="21" max="21" width="8.85546875" style="1" customWidth="1"/>
    <col min="22" max="22" width="10.5703125" style="1" customWidth="1"/>
    <col min="23" max="23" width="4.85546875" style="1" customWidth="1"/>
    <col min="24" max="1025" width="6.42578125" style="1" customWidth="1"/>
  </cols>
  <sheetData>
    <row r="1" spans="1:24" ht="42.75" customHeight="1" x14ac:dyDescent="0.25">
      <c r="B1" s="2"/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4" ht="60.75" customHeight="1" x14ac:dyDescent="0.25">
      <c r="A2" s="35" t="s">
        <v>1</v>
      </c>
      <c r="B2" s="30" t="s">
        <v>2</v>
      </c>
      <c r="C2" s="30" t="s">
        <v>3</v>
      </c>
      <c r="D2" s="3" t="s">
        <v>4</v>
      </c>
      <c r="E2" s="31" t="s">
        <v>5</v>
      </c>
      <c r="F2" s="31"/>
      <c r="G2" s="32" t="s">
        <v>6</v>
      </c>
      <c r="H2" s="32"/>
      <c r="I2" s="32" t="s">
        <v>7</v>
      </c>
      <c r="J2" s="33" t="s">
        <v>8</v>
      </c>
      <c r="K2" s="33"/>
      <c r="L2" s="5" t="s">
        <v>9</v>
      </c>
      <c r="M2" s="5" t="s">
        <v>10</v>
      </c>
      <c r="N2" s="5" t="s">
        <v>11</v>
      </c>
      <c r="O2" s="5" t="s">
        <v>54</v>
      </c>
      <c r="P2" s="5" t="s">
        <v>53</v>
      </c>
      <c r="Q2" s="34" t="s">
        <v>12</v>
      </c>
      <c r="R2" s="34" t="s">
        <v>13</v>
      </c>
      <c r="S2" s="34"/>
      <c r="T2" s="34"/>
      <c r="U2" s="34"/>
    </row>
    <row r="3" spans="1:24" ht="95.25" customHeight="1" x14ac:dyDescent="0.25">
      <c r="A3" s="35"/>
      <c r="B3" s="30"/>
      <c r="C3" s="30"/>
      <c r="D3" s="6"/>
      <c r="E3" s="26" t="s">
        <v>14</v>
      </c>
      <c r="F3" s="27" t="s">
        <v>15</v>
      </c>
      <c r="G3" s="4" t="s">
        <v>16</v>
      </c>
      <c r="H3" s="7" t="s">
        <v>17</v>
      </c>
      <c r="I3" s="32"/>
      <c r="J3" s="4" t="s">
        <v>18</v>
      </c>
      <c r="K3" s="8" t="s">
        <v>19</v>
      </c>
      <c r="L3" s="32" t="s">
        <v>20</v>
      </c>
      <c r="M3" s="32"/>
      <c r="N3" s="32"/>
      <c r="O3" s="32"/>
      <c r="P3" s="32"/>
      <c r="Q3" s="34"/>
      <c r="R3" s="5" t="s">
        <v>21</v>
      </c>
      <c r="S3" s="5" t="s">
        <v>22</v>
      </c>
      <c r="T3" s="5" t="s">
        <v>23</v>
      </c>
      <c r="U3" s="5" t="s">
        <v>52</v>
      </c>
    </row>
    <row r="4" spans="1:24" x14ac:dyDescent="0.25">
      <c r="B4" s="9"/>
      <c r="C4" s="10" t="s">
        <v>24</v>
      </c>
      <c r="D4" s="11"/>
      <c r="E4" s="11">
        <v>99</v>
      </c>
      <c r="F4" s="11">
        <v>72</v>
      </c>
      <c r="G4" s="12">
        <f>SUM(G5:G50)</f>
        <v>76144</v>
      </c>
      <c r="H4" s="12">
        <f>SUM(H5:H50)</f>
        <v>67028</v>
      </c>
      <c r="I4" s="12">
        <f>SUM(I5:I50)</f>
        <v>64633</v>
      </c>
      <c r="J4" s="12">
        <f>SUM(J5:J50)</f>
        <v>11511</v>
      </c>
      <c r="K4" s="12">
        <f>SUM(K5:K50)</f>
        <v>1984</v>
      </c>
      <c r="L4" s="12">
        <f>SUM(L5:L50)</f>
        <v>26453</v>
      </c>
      <c r="M4" s="12">
        <f>SUM(M5:M50)</f>
        <v>21390</v>
      </c>
      <c r="N4" s="12">
        <f>SUM(N5:N50)</f>
        <v>1378</v>
      </c>
      <c r="O4" s="12">
        <f>SUM(O5:O50)</f>
        <v>21761</v>
      </c>
      <c r="P4" s="12">
        <f>SUM(P5:P50)</f>
        <v>17436</v>
      </c>
      <c r="Q4" s="13">
        <f t="shared" ref="Q4:Q50" si="0">H4/12</f>
        <v>5585.666666666667</v>
      </c>
      <c r="R4" s="28">
        <f t="shared" ref="R4:R50" si="1">L4/H4</f>
        <v>0.39465596467148056</v>
      </c>
      <c r="S4" s="28">
        <f t="shared" ref="S4:S50" si="2">N4/H4</f>
        <v>2.0558572536850273E-2</v>
      </c>
      <c r="T4" s="28">
        <f t="shared" ref="T4:T50" si="3">O4/H4</f>
        <v>0.32465536790594973</v>
      </c>
      <c r="U4" s="28">
        <f t="shared" ref="U4:U50" si="4">P4/H4</f>
        <v>0.26013009488571942</v>
      </c>
      <c r="V4" s="15">
        <f t="shared" ref="V4:V50" si="5">SUM(R4:U4)</f>
        <v>1</v>
      </c>
    </row>
    <row r="5" spans="1:24" ht="19.5" customHeight="1" x14ac:dyDescent="0.25">
      <c r="A5" s="51">
        <v>5.53</v>
      </c>
      <c r="B5" s="16" t="s">
        <v>25</v>
      </c>
      <c r="C5" s="17" t="s">
        <v>26</v>
      </c>
      <c r="D5" s="17" t="s">
        <v>27</v>
      </c>
      <c r="E5" s="18">
        <v>5</v>
      </c>
      <c r="F5" s="19">
        <v>4</v>
      </c>
      <c r="G5" s="20">
        <v>3904</v>
      </c>
      <c r="H5" s="41">
        <v>3622</v>
      </c>
      <c r="I5" s="21">
        <v>3573</v>
      </c>
      <c r="J5" s="20">
        <v>331</v>
      </c>
      <c r="K5" s="20">
        <v>7</v>
      </c>
      <c r="L5" s="20">
        <v>1423</v>
      </c>
      <c r="M5" s="20">
        <v>1095</v>
      </c>
      <c r="N5" s="20">
        <v>42</v>
      </c>
      <c r="O5" s="20">
        <v>1199</v>
      </c>
      <c r="P5" s="20">
        <v>958</v>
      </c>
      <c r="Q5" s="22">
        <f t="shared" si="0"/>
        <v>301.83333333333331</v>
      </c>
      <c r="R5" s="14">
        <f t="shared" si="1"/>
        <v>0.3928768636112645</v>
      </c>
      <c r="S5" s="14">
        <f t="shared" si="2"/>
        <v>1.1595803423522915E-2</v>
      </c>
      <c r="T5" s="14">
        <f t="shared" si="3"/>
        <v>0.33103257868580893</v>
      </c>
      <c r="U5" s="14">
        <f t="shared" si="4"/>
        <v>0.26449475427940367</v>
      </c>
      <c r="V5" s="15">
        <f t="shared" si="5"/>
        <v>1</v>
      </c>
      <c r="X5" s="23"/>
    </row>
    <row r="6" spans="1:24" ht="15.75" customHeight="1" x14ac:dyDescent="0.25">
      <c r="A6" s="51">
        <v>3.67</v>
      </c>
      <c r="B6" s="16" t="s">
        <v>28</v>
      </c>
      <c r="C6" s="17" t="s">
        <v>29</v>
      </c>
      <c r="D6" s="17" t="s">
        <v>27</v>
      </c>
      <c r="E6" s="18">
        <v>3</v>
      </c>
      <c r="F6" s="19">
        <v>2</v>
      </c>
      <c r="G6" s="20">
        <v>2544</v>
      </c>
      <c r="H6" s="41">
        <v>2311</v>
      </c>
      <c r="I6" s="21">
        <v>2371</v>
      </c>
      <c r="J6" s="20">
        <v>173</v>
      </c>
      <c r="K6" s="20">
        <v>25</v>
      </c>
      <c r="L6" s="20">
        <v>640</v>
      </c>
      <c r="M6" s="20">
        <v>518</v>
      </c>
      <c r="N6" s="20">
        <v>30</v>
      </c>
      <c r="O6" s="20">
        <v>431</v>
      </c>
      <c r="P6" s="20">
        <v>1210</v>
      </c>
      <c r="Q6" s="22">
        <f t="shared" si="0"/>
        <v>192.58333333333334</v>
      </c>
      <c r="R6" s="14">
        <f t="shared" si="1"/>
        <v>0.27693639117265251</v>
      </c>
      <c r="S6" s="14">
        <f t="shared" si="2"/>
        <v>1.2981393336218087E-2</v>
      </c>
      <c r="T6" s="14">
        <f t="shared" si="3"/>
        <v>0.18649935093033318</v>
      </c>
      <c r="U6" s="14">
        <f t="shared" si="4"/>
        <v>0.52358286456079617</v>
      </c>
      <c r="V6" s="15">
        <f t="shared" si="5"/>
        <v>0.99999999999999989</v>
      </c>
      <c r="X6" s="23"/>
    </row>
    <row r="7" spans="1:24" ht="15.75" customHeight="1" x14ac:dyDescent="0.25">
      <c r="A7" s="51">
        <v>8.65</v>
      </c>
      <c r="B7" s="16" t="s">
        <v>30</v>
      </c>
      <c r="C7" s="17" t="s">
        <v>31</v>
      </c>
      <c r="D7" s="17" t="s">
        <v>27</v>
      </c>
      <c r="E7" s="18">
        <v>7</v>
      </c>
      <c r="F7" s="19">
        <v>6</v>
      </c>
      <c r="G7" s="20">
        <v>6190</v>
      </c>
      <c r="H7" s="41">
        <v>5609</v>
      </c>
      <c r="I7" s="21">
        <v>5592</v>
      </c>
      <c r="J7" s="20">
        <v>598</v>
      </c>
      <c r="K7" s="20">
        <v>40</v>
      </c>
      <c r="L7" s="20">
        <v>1871</v>
      </c>
      <c r="M7" s="20">
        <v>1493</v>
      </c>
      <c r="N7" s="20">
        <v>40</v>
      </c>
      <c r="O7" s="20">
        <v>2335</v>
      </c>
      <c r="P7" s="20">
        <v>1363</v>
      </c>
      <c r="Q7" s="22">
        <f t="shared" si="0"/>
        <v>467.41666666666669</v>
      </c>
      <c r="R7" s="14">
        <f t="shared" si="1"/>
        <v>0.33357104653235869</v>
      </c>
      <c r="S7" s="14">
        <f t="shared" si="2"/>
        <v>7.1313959707612765E-3</v>
      </c>
      <c r="T7" s="14">
        <f t="shared" si="3"/>
        <v>0.4162952397931895</v>
      </c>
      <c r="U7" s="14">
        <f t="shared" si="4"/>
        <v>0.24300231770369049</v>
      </c>
      <c r="V7" s="15">
        <f t="shared" si="5"/>
        <v>1</v>
      </c>
      <c r="X7" s="23"/>
    </row>
    <row r="8" spans="1:24" ht="15.75" customHeight="1" x14ac:dyDescent="0.25">
      <c r="A8" s="51">
        <v>2.35</v>
      </c>
      <c r="B8" s="16" t="s">
        <v>32</v>
      </c>
      <c r="C8" s="17" t="s">
        <v>33</v>
      </c>
      <c r="D8" s="17" t="s">
        <v>27</v>
      </c>
      <c r="E8" s="18">
        <v>3</v>
      </c>
      <c r="F8" s="19">
        <v>2</v>
      </c>
      <c r="G8" s="20">
        <v>1598</v>
      </c>
      <c r="H8" s="41">
        <v>1534</v>
      </c>
      <c r="I8" s="21">
        <v>1521</v>
      </c>
      <c r="J8" s="20">
        <v>77</v>
      </c>
      <c r="K8" s="20">
        <v>2</v>
      </c>
      <c r="L8" s="20">
        <v>595</v>
      </c>
      <c r="M8" s="20">
        <v>460</v>
      </c>
      <c r="N8" s="20">
        <v>11</v>
      </c>
      <c r="O8" s="20">
        <v>368</v>
      </c>
      <c r="P8" s="20">
        <v>560</v>
      </c>
      <c r="Q8" s="22">
        <f t="shared" si="0"/>
        <v>127.83333333333333</v>
      </c>
      <c r="R8" s="14">
        <f t="shared" si="1"/>
        <v>0.3878748370273794</v>
      </c>
      <c r="S8" s="14">
        <f t="shared" si="2"/>
        <v>7.1707953063885263E-3</v>
      </c>
      <c r="T8" s="14">
        <f t="shared" si="3"/>
        <v>0.23989569752281617</v>
      </c>
      <c r="U8" s="14">
        <f t="shared" si="4"/>
        <v>0.36505867014341592</v>
      </c>
      <c r="V8" s="15">
        <f t="shared" si="5"/>
        <v>1</v>
      </c>
      <c r="X8" s="23"/>
    </row>
    <row r="9" spans="1:24" ht="15.75" customHeight="1" x14ac:dyDescent="0.25">
      <c r="A9" s="51">
        <v>5.41</v>
      </c>
      <c r="B9" s="44" t="s">
        <v>34</v>
      </c>
      <c r="C9" s="45" t="s">
        <v>35</v>
      </c>
      <c r="D9" s="45" t="s">
        <v>27</v>
      </c>
      <c r="E9" s="46">
        <v>6</v>
      </c>
      <c r="F9" s="47">
        <v>3</v>
      </c>
      <c r="G9" s="48">
        <v>3743</v>
      </c>
      <c r="H9" s="49">
        <v>3574</v>
      </c>
      <c r="I9" s="49">
        <v>3496</v>
      </c>
      <c r="J9" s="48">
        <v>247</v>
      </c>
      <c r="K9" s="48">
        <v>10</v>
      </c>
      <c r="L9" s="48">
        <v>1383</v>
      </c>
      <c r="M9" s="48">
        <v>1068</v>
      </c>
      <c r="N9" s="48">
        <v>53</v>
      </c>
      <c r="O9" s="48">
        <v>1441</v>
      </c>
      <c r="P9" s="48">
        <v>697</v>
      </c>
      <c r="Q9" s="49">
        <f t="shared" si="0"/>
        <v>297.83333333333331</v>
      </c>
      <c r="R9" s="50">
        <f t="shared" si="1"/>
        <v>0.38696138780078343</v>
      </c>
      <c r="S9" s="50">
        <f t="shared" si="2"/>
        <v>1.4829322887520984E-2</v>
      </c>
      <c r="T9" s="50">
        <f t="shared" si="3"/>
        <v>0.40318970341354227</v>
      </c>
      <c r="U9" s="50">
        <f t="shared" si="4"/>
        <v>0.19501958589815332</v>
      </c>
      <c r="V9" s="15">
        <f t="shared" si="5"/>
        <v>1</v>
      </c>
      <c r="X9" s="23"/>
    </row>
    <row r="10" spans="1:24" ht="15.75" customHeight="1" x14ac:dyDescent="0.25">
      <c r="A10" s="51">
        <v>2.82</v>
      </c>
      <c r="B10" s="16" t="s">
        <v>36</v>
      </c>
      <c r="C10" s="17" t="s">
        <v>37</v>
      </c>
      <c r="D10" s="17" t="s">
        <v>27</v>
      </c>
      <c r="E10" s="18">
        <v>3</v>
      </c>
      <c r="F10" s="19">
        <v>3</v>
      </c>
      <c r="G10" s="20">
        <v>1911</v>
      </c>
      <c r="H10" s="41">
        <v>1827</v>
      </c>
      <c r="I10" s="21">
        <v>1824</v>
      </c>
      <c r="J10" s="20">
        <v>87</v>
      </c>
      <c r="K10" s="20">
        <v>2</v>
      </c>
      <c r="L10" s="20">
        <v>924</v>
      </c>
      <c r="M10" s="20">
        <v>761</v>
      </c>
      <c r="N10" s="20">
        <v>19</v>
      </c>
      <c r="O10" s="20">
        <v>470</v>
      </c>
      <c r="P10" s="20">
        <v>414</v>
      </c>
      <c r="Q10" s="22">
        <f t="shared" si="0"/>
        <v>152.25</v>
      </c>
      <c r="R10" s="14">
        <f t="shared" si="1"/>
        <v>0.50574712643678166</v>
      </c>
      <c r="S10" s="14">
        <f t="shared" si="2"/>
        <v>1.0399562123700055E-2</v>
      </c>
      <c r="T10" s="14">
        <f t="shared" si="3"/>
        <v>0.25725232621784344</v>
      </c>
      <c r="U10" s="14">
        <f t="shared" si="4"/>
        <v>0.22660098522167488</v>
      </c>
      <c r="V10" s="15">
        <f t="shared" si="5"/>
        <v>1</v>
      </c>
      <c r="X10" s="23"/>
    </row>
    <row r="11" spans="1:24" ht="15.75" customHeight="1" x14ac:dyDescent="0.25">
      <c r="A11" s="51">
        <v>16.16</v>
      </c>
      <c r="B11" s="16" t="s">
        <v>38</v>
      </c>
      <c r="C11" s="17" t="s">
        <v>39</v>
      </c>
      <c r="D11" s="17" t="s">
        <v>27</v>
      </c>
      <c r="E11" s="18">
        <v>18</v>
      </c>
      <c r="F11" s="19">
        <v>15</v>
      </c>
      <c r="G11" s="20">
        <v>11468</v>
      </c>
      <c r="H11" s="41">
        <v>10640</v>
      </c>
      <c r="I11" s="21">
        <v>10447</v>
      </c>
      <c r="J11" s="20">
        <v>1021</v>
      </c>
      <c r="K11" s="20">
        <v>55</v>
      </c>
      <c r="L11" s="20">
        <v>3922</v>
      </c>
      <c r="M11" s="20">
        <v>3038</v>
      </c>
      <c r="N11" s="20">
        <v>241</v>
      </c>
      <c r="O11" s="20">
        <v>3902</v>
      </c>
      <c r="P11" s="20">
        <v>2575</v>
      </c>
      <c r="Q11" s="22">
        <f t="shared" si="0"/>
        <v>886.66666666666663</v>
      </c>
      <c r="R11" s="14">
        <f t="shared" si="1"/>
        <v>0.368609022556391</v>
      </c>
      <c r="S11" s="14">
        <f t="shared" si="2"/>
        <v>2.2650375939849626E-2</v>
      </c>
      <c r="T11" s="14">
        <f t="shared" si="3"/>
        <v>0.36672932330827068</v>
      </c>
      <c r="U11" s="14">
        <f t="shared" si="4"/>
        <v>0.24201127819548873</v>
      </c>
      <c r="V11" s="15">
        <f t="shared" si="5"/>
        <v>1</v>
      </c>
      <c r="X11" s="23"/>
    </row>
    <row r="12" spans="1:24" ht="15" customHeight="1" x14ac:dyDescent="0.25">
      <c r="A12" s="51">
        <v>3.04</v>
      </c>
      <c r="B12" s="16" t="s">
        <v>40</v>
      </c>
      <c r="C12" s="17" t="s">
        <v>41</v>
      </c>
      <c r="D12" s="17" t="s">
        <v>27</v>
      </c>
      <c r="E12" s="18">
        <v>4</v>
      </c>
      <c r="F12" s="19">
        <v>3</v>
      </c>
      <c r="G12" s="20">
        <v>2192</v>
      </c>
      <c r="H12" s="41">
        <v>2011</v>
      </c>
      <c r="I12" s="21">
        <v>1964</v>
      </c>
      <c r="J12" s="20">
        <v>228</v>
      </c>
      <c r="K12" s="20">
        <v>9</v>
      </c>
      <c r="L12" s="20">
        <v>920</v>
      </c>
      <c r="M12" s="20">
        <v>724</v>
      </c>
      <c r="N12" s="20">
        <v>23</v>
      </c>
      <c r="O12" s="20">
        <v>610</v>
      </c>
      <c r="P12" s="20">
        <v>458</v>
      </c>
      <c r="Q12" s="22">
        <f t="shared" si="0"/>
        <v>167.58333333333334</v>
      </c>
      <c r="R12" s="14">
        <f t="shared" si="1"/>
        <v>0.45748383888612631</v>
      </c>
      <c r="S12" s="14">
        <f t="shared" si="2"/>
        <v>1.1437095972153158E-2</v>
      </c>
      <c r="T12" s="14">
        <f t="shared" si="3"/>
        <v>0.30333167578319242</v>
      </c>
      <c r="U12" s="14">
        <f t="shared" si="4"/>
        <v>0.22774738935852809</v>
      </c>
      <c r="V12" s="15">
        <f t="shared" si="5"/>
        <v>1</v>
      </c>
      <c r="X12" s="23"/>
    </row>
    <row r="13" spans="1:24" ht="15.75" customHeight="1" x14ac:dyDescent="0.25">
      <c r="A13" s="51">
        <v>4.26</v>
      </c>
      <c r="B13" s="16" t="s">
        <v>42</v>
      </c>
      <c r="C13" s="17" t="s">
        <v>43</v>
      </c>
      <c r="D13" s="17" t="s">
        <v>27</v>
      </c>
      <c r="E13" s="18">
        <v>4</v>
      </c>
      <c r="F13" s="19">
        <v>4</v>
      </c>
      <c r="G13" s="20">
        <v>3231</v>
      </c>
      <c r="H13" s="41">
        <v>2818</v>
      </c>
      <c r="I13" s="21">
        <v>2756</v>
      </c>
      <c r="J13" s="20">
        <v>475</v>
      </c>
      <c r="K13" s="20">
        <v>78</v>
      </c>
      <c r="L13" s="20">
        <v>1148</v>
      </c>
      <c r="M13" s="20">
        <v>792</v>
      </c>
      <c r="N13" s="20">
        <v>26</v>
      </c>
      <c r="O13" s="20">
        <v>1047</v>
      </c>
      <c r="P13" s="20">
        <v>597</v>
      </c>
      <c r="Q13" s="22">
        <f t="shared" si="0"/>
        <v>234.83333333333334</v>
      </c>
      <c r="R13" s="14">
        <f t="shared" si="1"/>
        <v>0.40738112136266857</v>
      </c>
      <c r="S13" s="14">
        <f t="shared" si="2"/>
        <v>9.2264017033356991E-3</v>
      </c>
      <c r="T13" s="14">
        <f t="shared" si="3"/>
        <v>0.3715400993612491</v>
      </c>
      <c r="U13" s="14">
        <f t="shared" si="4"/>
        <v>0.21185237757274664</v>
      </c>
      <c r="V13" s="15">
        <f t="shared" si="5"/>
        <v>1</v>
      </c>
      <c r="X13" s="23"/>
    </row>
    <row r="14" spans="1:24" ht="15.75" customHeight="1" x14ac:dyDescent="0.25">
      <c r="A14" s="51">
        <v>4.09</v>
      </c>
      <c r="B14" s="16" t="s">
        <v>44</v>
      </c>
      <c r="C14" s="17" t="s">
        <v>45</v>
      </c>
      <c r="D14" s="17" t="s">
        <v>27</v>
      </c>
      <c r="E14" s="18">
        <v>6</v>
      </c>
      <c r="F14" s="19">
        <v>5</v>
      </c>
      <c r="G14" s="20">
        <v>2983</v>
      </c>
      <c r="H14" s="41">
        <v>2733</v>
      </c>
      <c r="I14" s="21">
        <v>2646</v>
      </c>
      <c r="J14" s="20">
        <v>337</v>
      </c>
      <c r="K14" s="20">
        <v>20</v>
      </c>
      <c r="L14" s="20">
        <v>834</v>
      </c>
      <c r="M14" s="20">
        <v>620</v>
      </c>
      <c r="N14" s="20">
        <v>21</v>
      </c>
      <c r="O14" s="20">
        <v>1038</v>
      </c>
      <c r="P14" s="20">
        <v>840</v>
      </c>
      <c r="Q14" s="22">
        <f t="shared" si="0"/>
        <v>227.75</v>
      </c>
      <c r="R14" s="14">
        <f t="shared" si="1"/>
        <v>0.30515916575192098</v>
      </c>
      <c r="S14" s="14">
        <f t="shared" si="2"/>
        <v>7.6838638858397366E-3</v>
      </c>
      <c r="T14" s="14">
        <f t="shared" si="3"/>
        <v>0.37980241492864986</v>
      </c>
      <c r="U14" s="14">
        <f t="shared" si="4"/>
        <v>0.30735455543358947</v>
      </c>
      <c r="V14" s="15">
        <f t="shared" si="5"/>
        <v>1</v>
      </c>
      <c r="X14" s="23"/>
    </row>
    <row r="15" spans="1:24" ht="15.75" customHeight="1" x14ac:dyDescent="0.25">
      <c r="A15" s="51">
        <v>7.47</v>
      </c>
      <c r="B15" s="37" t="s">
        <v>46</v>
      </c>
      <c r="C15" s="38" t="s">
        <v>47</v>
      </c>
      <c r="D15" s="38" t="s">
        <v>27</v>
      </c>
      <c r="E15" s="39">
        <v>8</v>
      </c>
      <c r="F15" s="40">
        <v>5</v>
      </c>
      <c r="G15" s="41">
        <v>6105</v>
      </c>
      <c r="H15" s="41">
        <v>5256</v>
      </c>
      <c r="I15" s="42">
        <v>4830</v>
      </c>
      <c r="J15" s="41">
        <v>1275</v>
      </c>
      <c r="K15" s="41">
        <v>246</v>
      </c>
      <c r="L15" s="41">
        <v>2366</v>
      </c>
      <c r="M15" s="41">
        <v>1839</v>
      </c>
      <c r="N15" s="41">
        <v>29</v>
      </c>
      <c r="O15" s="41">
        <v>1863</v>
      </c>
      <c r="P15" s="41">
        <v>998</v>
      </c>
      <c r="Q15" s="36">
        <f t="shared" si="0"/>
        <v>438</v>
      </c>
      <c r="R15" s="43">
        <f t="shared" si="1"/>
        <v>0.45015220700152209</v>
      </c>
      <c r="S15" s="43">
        <f t="shared" si="2"/>
        <v>5.5175038051750377E-3</v>
      </c>
      <c r="T15" s="43">
        <f t="shared" si="3"/>
        <v>0.35445205479452052</v>
      </c>
      <c r="U15" s="43">
        <f t="shared" si="4"/>
        <v>0.18987823439878235</v>
      </c>
      <c r="V15" s="15">
        <f t="shared" si="5"/>
        <v>1</v>
      </c>
      <c r="X15" s="23"/>
    </row>
    <row r="16" spans="1:24" ht="15.75" customHeight="1" x14ac:dyDescent="0.25">
      <c r="A16" s="51">
        <v>29.07</v>
      </c>
      <c r="B16" s="37" t="s">
        <v>48</v>
      </c>
      <c r="C16" s="38" t="s">
        <v>49</v>
      </c>
      <c r="D16" s="38" t="s">
        <v>27</v>
      </c>
      <c r="E16" s="39">
        <v>23</v>
      </c>
      <c r="F16" s="40">
        <v>13</v>
      </c>
      <c r="G16" s="41">
        <v>24244</v>
      </c>
      <c r="H16" s="41">
        <v>20116</v>
      </c>
      <c r="I16" s="42">
        <v>18787</v>
      </c>
      <c r="J16" s="41">
        <v>5457</v>
      </c>
      <c r="K16" s="41">
        <v>1226</v>
      </c>
      <c r="L16" s="41">
        <v>8790</v>
      </c>
      <c r="M16" s="41">
        <v>7786</v>
      </c>
      <c r="N16" s="41">
        <v>802</v>
      </c>
      <c r="O16" s="41">
        <v>5016</v>
      </c>
      <c r="P16" s="41">
        <v>5508</v>
      </c>
      <c r="Q16" s="36">
        <f t="shared" si="0"/>
        <v>1676.3333333333333</v>
      </c>
      <c r="R16" s="43">
        <f t="shared" si="1"/>
        <v>0.43696559952276792</v>
      </c>
      <c r="S16" s="43">
        <f t="shared" si="2"/>
        <v>3.9868761185126271E-2</v>
      </c>
      <c r="T16" s="43">
        <f t="shared" si="3"/>
        <v>0.24935374826009146</v>
      </c>
      <c r="U16" s="43">
        <f t="shared" si="4"/>
        <v>0.27381189103201431</v>
      </c>
      <c r="V16" s="15">
        <f t="shared" si="5"/>
        <v>1</v>
      </c>
      <c r="X16" s="23"/>
    </row>
    <row r="17" spans="1:24" ht="15.75" customHeight="1" x14ac:dyDescent="0.25">
      <c r="A17" s="51">
        <v>7.47</v>
      </c>
      <c r="B17" s="37" t="s">
        <v>50</v>
      </c>
      <c r="C17" s="38" t="s">
        <v>51</v>
      </c>
      <c r="D17" s="38" t="s">
        <v>27</v>
      </c>
      <c r="E17" s="39">
        <v>9</v>
      </c>
      <c r="F17" s="40">
        <v>7</v>
      </c>
      <c r="G17" s="41">
        <v>6031</v>
      </c>
      <c r="H17" s="41">
        <v>4977</v>
      </c>
      <c r="I17" s="42">
        <v>4826</v>
      </c>
      <c r="J17" s="41">
        <v>1205</v>
      </c>
      <c r="K17" s="41">
        <v>264</v>
      </c>
      <c r="L17" s="41">
        <v>1637</v>
      </c>
      <c r="M17" s="41">
        <v>1196</v>
      </c>
      <c r="N17" s="41">
        <v>41</v>
      </c>
      <c r="O17" s="41">
        <v>2041</v>
      </c>
      <c r="P17" s="41">
        <v>1258</v>
      </c>
      <c r="Q17" s="36">
        <f t="shared" si="0"/>
        <v>414.75</v>
      </c>
      <c r="R17" s="43">
        <f t="shared" si="1"/>
        <v>0.32891299979907573</v>
      </c>
      <c r="S17" s="43">
        <f t="shared" si="2"/>
        <v>8.237894313843681E-3</v>
      </c>
      <c r="T17" s="43">
        <f t="shared" si="3"/>
        <v>0.4100863974281696</v>
      </c>
      <c r="U17" s="43">
        <f t="shared" si="4"/>
        <v>0.25276270845891097</v>
      </c>
      <c r="V17" s="15">
        <f t="shared" si="5"/>
        <v>1</v>
      </c>
      <c r="X17" s="23"/>
    </row>
    <row r="18" spans="1:24" ht="15.75" hidden="1" customHeight="1" x14ac:dyDescent="0.25">
      <c r="B18" s="24">
        <v>14</v>
      </c>
      <c r="C18" s="17"/>
      <c r="D18" s="17"/>
      <c r="E18" s="17"/>
      <c r="F18" s="17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2">
        <f t="shared" si="0"/>
        <v>0</v>
      </c>
      <c r="R18" s="25" t="e">
        <f t="shared" si="1"/>
        <v>#DIV/0!</v>
      </c>
      <c r="S18" s="25" t="e">
        <f t="shared" si="2"/>
        <v>#DIV/0!</v>
      </c>
      <c r="T18" s="25" t="e">
        <f t="shared" si="3"/>
        <v>#DIV/0!</v>
      </c>
      <c r="U18" s="25" t="e">
        <f t="shared" si="4"/>
        <v>#DIV/0!</v>
      </c>
      <c r="V18" s="15" t="e">
        <f t="shared" si="5"/>
        <v>#DIV/0!</v>
      </c>
    </row>
    <row r="19" spans="1:24" ht="15.75" hidden="1" customHeight="1" x14ac:dyDescent="0.25">
      <c r="B19" s="24">
        <v>15</v>
      </c>
      <c r="C19" s="17"/>
      <c r="D19" s="17"/>
      <c r="E19" s="17"/>
      <c r="F19" s="1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>
        <f t="shared" si="0"/>
        <v>0</v>
      </c>
      <c r="R19" s="25" t="e">
        <f t="shared" si="1"/>
        <v>#DIV/0!</v>
      </c>
      <c r="S19" s="25" t="e">
        <f t="shared" si="2"/>
        <v>#DIV/0!</v>
      </c>
      <c r="T19" s="25" t="e">
        <f t="shared" si="3"/>
        <v>#DIV/0!</v>
      </c>
      <c r="U19" s="25" t="e">
        <f t="shared" si="4"/>
        <v>#DIV/0!</v>
      </c>
      <c r="V19" s="15" t="e">
        <f t="shared" si="5"/>
        <v>#DIV/0!</v>
      </c>
    </row>
    <row r="20" spans="1:24" ht="15.75" hidden="1" customHeight="1" x14ac:dyDescent="0.25">
      <c r="B20" s="24">
        <v>16</v>
      </c>
      <c r="C20" s="17"/>
      <c r="D20" s="17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2">
        <f t="shared" si="0"/>
        <v>0</v>
      </c>
      <c r="R20" s="25" t="e">
        <f t="shared" si="1"/>
        <v>#DIV/0!</v>
      </c>
      <c r="S20" s="25" t="e">
        <f t="shared" si="2"/>
        <v>#DIV/0!</v>
      </c>
      <c r="T20" s="25" t="e">
        <f t="shared" si="3"/>
        <v>#DIV/0!</v>
      </c>
      <c r="U20" s="25" t="e">
        <f t="shared" si="4"/>
        <v>#DIV/0!</v>
      </c>
      <c r="V20" s="15" t="e">
        <f t="shared" si="5"/>
        <v>#DIV/0!</v>
      </c>
    </row>
    <row r="21" spans="1:24" ht="15.75" hidden="1" customHeight="1" x14ac:dyDescent="0.25">
      <c r="B21" s="24">
        <v>17</v>
      </c>
      <c r="C21" s="17"/>
      <c r="D21" s="17"/>
      <c r="E21" s="17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">
        <f t="shared" si="0"/>
        <v>0</v>
      </c>
      <c r="R21" s="25" t="e">
        <f t="shared" si="1"/>
        <v>#DIV/0!</v>
      </c>
      <c r="S21" s="25" t="e">
        <f t="shared" si="2"/>
        <v>#DIV/0!</v>
      </c>
      <c r="T21" s="25" t="e">
        <f t="shared" si="3"/>
        <v>#DIV/0!</v>
      </c>
      <c r="U21" s="25" t="e">
        <f t="shared" si="4"/>
        <v>#DIV/0!</v>
      </c>
      <c r="V21" s="15" t="e">
        <f t="shared" si="5"/>
        <v>#DIV/0!</v>
      </c>
    </row>
    <row r="22" spans="1:24" ht="15" hidden="1" customHeight="1" x14ac:dyDescent="0.25">
      <c r="B22" s="24">
        <v>18</v>
      </c>
      <c r="C22" s="17"/>
      <c r="D22" s="17"/>
      <c r="E22" s="17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2">
        <f t="shared" si="0"/>
        <v>0</v>
      </c>
      <c r="R22" s="25" t="e">
        <f t="shared" si="1"/>
        <v>#DIV/0!</v>
      </c>
      <c r="S22" s="25" t="e">
        <f t="shared" si="2"/>
        <v>#DIV/0!</v>
      </c>
      <c r="T22" s="25" t="e">
        <f t="shared" si="3"/>
        <v>#DIV/0!</v>
      </c>
      <c r="U22" s="25" t="e">
        <f t="shared" si="4"/>
        <v>#DIV/0!</v>
      </c>
      <c r="V22" s="15" t="e">
        <f t="shared" si="5"/>
        <v>#DIV/0!</v>
      </c>
    </row>
    <row r="23" spans="1:24" ht="15.75" hidden="1" customHeight="1" x14ac:dyDescent="0.25">
      <c r="B23" s="24">
        <v>19</v>
      </c>
      <c r="C23" s="17"/>
      <c r="D23" s="17"/>
      <c r="E23" s="17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2">
        <f t="shared" si="0"/>
        <v>0</v>
      </c>
      <c r="R23" s="25" t="e">
        <f t="shared" si="1"/>
        <v>#DIV/0!</v>
      </c>
      <c r="S23" s="25" t="e">
        <f t="shared" si="2"/>
        <v>#DIV/0!</v>
      </c>
      <c r="T23" s="25" t="e">
        <f t="shared" si="3"/>
        <v>#DIV/0!</v>
      </c>
      <c r="U23" s="25" t="e">
        <f t="shared" si="4"/>
        <v>#DIV/0!</v>
      </c>
      <c r="V23" s="15" t="e">
        <f t="shared" si="5"/>
        <v>#DIV/0!</v>
      </c>
    </row>
    <row r="24" spans="1:24" ht="15.75" hidden="1" customHeight="1" x14ac:dyDescent="0.25">
      <c r="B24" s="24">
        <v>20</v>
      </c>
      <c r="C24" s="17"/>
      <c r="D24" s="17"/>
      <c r="E24" s="17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>
        <f t="shared" si="0"/>
        <v>0</v>
      </c>
      <c r="R24" s="25" t="e">
        <f t="shared" si="1"/>
        <v>#DIV/0!</v>
      </c>
      <c r="S24" s="25" t="e">
        <f t="shared" si="2"/>
        <v>#DIV/0!</v>
      </c>
      <c r="T24" s="25" t="e">
        <f t="shared" si="3"/>
        <v>#DIV/0!</v>
      </c>
      <c r="U24" s="25" t="e">
        <f t="shared" si="4"/>
        <v>#DIV/0!</v>
      </c>
      <c r="V24" s="15" t="e">
        <f t="shared" si="5"/>
        <v>#DIV/0!</v>
      </c>
    </row>
    <row r="25" spans="1:24" hidden="1" x14ac:dyDescent="0.25">
      <c r="B25" s="24">
        <v>21</v>
      </c>
      <c r="C25" s="17"/>
      <c r="D25" s="17"/>
      <c r="E25" s="17"/>
      <c r="F25" s="1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>
        <f t="shared" si="0"/>
        <v>0</v>
      </c>
      <c r="R25" s="25" t="e">
        <f t="shared" si="1"/>
        <v>#DIV/0!</v>
      </c>
      <c r="S25" s="25" t="e">
        <f t="shared" si="2"/>
        <v>#DIV/0!</v>
      </c>
      <c r="T25" s="25" t="e">
        <f t="shared" si="3"/>
        <v>#DIV/0!</v>
      </c>
      <c r="U25" s="25" t="e">
        <f t="shared" si="4"/>
        <v>#DIV/0!</v>
      </c>
      <c r="V25" s="15" t="e">
        <f t="shared" si="5"/>
        <v>#DIV/0!</v>
      </c>
    </row>
    <row r="26" spans="1:24" hidden="1" x14ac:dyDescent="0.25">
      <c r="B26" s="24">
        <v>22</v>
      </c>
      <c r="C26" s="17"/>
      <c r="D26" s="17"/>
      <c r="E26" s="17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2">
        <f t="shared" si="0"/>
        <v>0</v>
      </c>
      <c r="R26" s="25" t="e">
        <f t="shared" si="1"/>
        <v>#DIV/0!</v>
      </c>
      <c r="S26" s="25" t="e">
        <f t="shared" si="2"/>
        <v>#DIV/0!</v>
      </c>
      <c r="T26" s="25" t="e">
        <f t="shared" si="3"/>
        <v>#DIV/0!</v>
      </c>
      <c r="U26" s="25" t="e">
        <f t="shared" si="4"/>
        <v>#DIV/0!</v>
      </c>
      <c r="V26" s="15" t="e">
        <f t="shared" si="5"/>
        <v>#DIV/0!</v>
      </c>
    </row>
    <row r="27" spans="1:24" hidden="1" x14ac:dyDescent="0.25">
      <c r="B27" s="24">
        <v>23</v>
      </c>
      <c r="C27" s="17"/>
      <c r="D27" s="17"/>
      <c r="E27" s="17"/>
      <c r="F27" s="1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2">
        <f t="shared" si="0"/>
        <v>0</v>
      </c>
      <c r="R27" s="25" t="e">
        <f t="shared" si="1"/>
        <v>#DIV/0!</v>
      </c>
      <c r="S27" s="25" t="e">
        <f t="shared" si="2"/>
        <v>#DIV/0!</v>
      </c>
      <c r="T27" s="25" t="e">
        <f t="shared" si="3"/>
        <v>#DIV/0!</v>
      </c>
      <c r="U27" s="25" t="e">
        <f t="shared" si="4"/>
        <v>#DIV/0!</v>
      </c>
      <c r="V27" s="15" t="e">
        <f t="shared" si="5"/>
        <v>#DIV/0!</v>
      </c>
    </row>
    <row r="28" spans="1:24" hidden="1" x14ac:dyDescent="0.25">
      <c r="B28" s="24">
        <v>24</v>
      </c>
      <c r="C28" s="17"/>
      <c r="D28" s="17"/>
      <c r="E28" s="17"/>
      <c r="F28" s="1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2">
        <f t="shared" si="0"/>
        <v>0</v>
      </c>
      <c r="R28" s="25" t="e">
        <f t="shared" si="1"/>
        <v>#DIV/0!</v>
      </c>
      <c r="S28" s="25" t="e">
        <f t="shared" si="2"/>
        <v>#DIV/0!</v>
      </c>
      <c r="T28" s="25" t="e">
        <f t="shared" si="3"/>
        <v>#DIV/0!</v>
      </c>
      <c r="U28" s="25" t="e">
        <f t="shared" si="4"/>
        <v>#DIV/0!</v>
      </c>
      <c r="V28" s="15" t="e">
        <f t="shared" si="5"/>
        <v>#DIV/0!</v>
      </c>
    </row>
    <row r="29" spans="1:24" hidden="1" x14ac:dyDescent="0.25">
      <c r="B29" s="24">
        <v>25</v>
      </c>
      <c r="C29" s="17"/>
      <c r="D29" s="17"/>
      <c r="E29" s="17"/>
      <c r="F29" s="1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>
        <f t="shared" si="0"/>
        <v>0</v>
      </c>
      <c r="R29" s="25" t="e">
        <f t="shared" si="1"/>
        <v>#DIV/0!</v>
      </c>
      <c r="S29" s="25" t="e">
        <f t="shared" si="2"/>
        <v>#DIV/0!</v>
      </c>
      <c r="T29" s="25" t="e">
        <f t="shared" si="3"/>
        <v>#DIV/0!</v>
      </c>
      <c r="U29" s="25" t="e">
        <f t="shared" si="4"/>
        <v>#DIV/0!</v>
      </c>
      <c r="V29" s="15" t="e">
        <f t="shared" si="5"/>
        <v>#DIV/0!</v>
      </c>
    </row>
    <row r="30" spans="1:24" hidden="1" x14ac:dyDescent="0.25">
      <c r="B30" s="24">
        <v>26</v>
      </c>
      <c r="C30" s="17"/>
      <c r="D30" s="17"/>
      <c r="E30" s="17"/>
      <c r="F30" s="1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2">
        <f t="shared" si="0"/>
        <v>0</v>
      </c>
      <c r="R30" s="25" t="e">
        <f t="shared" si="1"/>
        <v>#DIV/0!</v>
      </c>
      <c r="S30" s="25" t="e">
        <f t="shared" si="2"/>
        <v>#DIV/0!</v>
      </c>
      <c r="T30" s="25" t="e">
        <f t="shared" si="3"/>
        <v>#DIV/0!</v>
      </c>
      <c r="U30" s="25" t="e">
        <f t="shared" si="4"/>
        <v>#DIV/0!</v>
      </c>
      <c r="V30" s="15" t="e">
        <f t="shared" si="5"/>
        <v>#DIV/0!</v>
      </c>
    </row>
    <row r="31" spans="1:24" hidden="1" x14ac:dyDescent="0.25">
      <c r="B31" s="24">
        <v>27</v>
      </c>
      <c r="C31" s="17"/>
      <c r="D31" s="17"/>
      <c r="E31" s="17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">
        <f t="shared" si="0"/>
        <v>0</v>
      </c>
      <c r="R31" s="25" t="e">
        <f t="shared" si="1"/>
        <v>#DIV/0!</v>
      </c>
      <c r="S31" s="25" t="e">
        <f t="shared" si="2"/>
        <v>#DIV/0!</v>
      </c>
      <c r="T31" s="25" t="e">
        <f t="shared" si="3"/>
        <v>#DIV/0!</v>
      </c>
      <c r="U31" s="25" t="e">
        <f t="shared" si="4"/>
        <v>#DIV/0!</v>
      </c>
      <c r="V31" s="15" t="e">
        <f t="shared" si="5"/>
        <v>#DIV/0!</v>
      </c>
    </row>
    <row r="32" spans="1:24" hidden="1" x14ac:dyDescent="0.25">
      <c r="B32" s="24">
        <v>28</v>
      </c>
      <c r="C32" s="17"/>
      <c r="D32" s="17"/>
      <c r="E32" s="17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2">
        <f t="shared" si="0"/>
        <v>0</v>
      </c>
      <c r="R32" s="25" t="e">
        <f t="shared" si="1"/>
        <v>#DIV/0!</v>
      </c>
      <c r="S32" s="25" t="e">
        <f t="shared" si="2"/>
        <v>#DIV/0!</v>
      </c>
      <c r="T32" s="25" t="e">
        <f t="shared" si="3"/>
        <v>#DIV/0!</v>
      </c>
      <c r="U32" s="25" t="e">
        <f t="shared" si="4"/>
        <v>#DIV/0!</v>
      </c>
      <c r="V32" s="15" t="e">
        <f t="shared" si="5"/>
        <v>#DIV/0!</v>
      </c>
    </row>
    <row r="33" spans="2:22" hidden="1" x14ac:dyDescent="0.25">
      <c r="B33" s="24">
        <v>29</v>
      </c>
      <c r="C33" s="17"/>
      <c r="D33" s="17"/>
      <c r="E33" s="17"/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2">
        <f t="shared" si="0"/>
        <v>0</v>
      </c>
      <c r="R33" s="25" t="e">
        <f t="shared" si="1"/>
        <v>#DIV/0!</v>
      </c>
      <c r="S33" s="25" t="e">
        <f t="shared" si="2"/>
        <v>#DIV/0!</v>
      </c>
      <c r="T33" s="25" t="e">
        <f t="shared" si="3"/>
        <v>#DIV/0!</v>
      </c>
      <c r="U33" s="25" t="e">
        <f t="shared" si="4"/>
        <v>#DIV/0!</v>
      </c>
      <c r="V33" s="15" t="e">
        <f t="shared" si="5"/>
        <v>#DIV/0!</v>
      </c>
    </row>
    <row r="34" spans="2:22" hidden="1" x14ac:dyDescent="0.25">
      <c r="B34" s="24">
        <v>30</v>
      </c>
      <c r="C34" s="17"/>
      <c r="D34" s="17"/>
      <c r="E34" s="17"/>
      <c r="F34" s="1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2">
        <f t="shared" si="0"/>
        <v>0</v>
      </c>
      <c r="R34" s="25" t="e">
        <f t="shared" si="1"/>
        <v>#DIV/0!</v>
      </c>
      <c r="S34" s="25" t="e">
        <f t="shared" si="2"/>
        <v>#DIV/0!</v>
      </c>
      <c r="T34" s="25" t="e">
        <f t="shared" si="3"/>
        <v>#DIV/0!</v>
      </c>
      <c r="U34" s="25" t="e">
        <f t="shared" si="4"/>
        <v>#DIV/0!</v>
      </c>
      <c r="V34" s="15" t="e">
        <f t="shared" si="5"/>
        <v>#DIV/0!</v>
      </c>
    </row>
    <row r="35" spans="2:22" hidden="1" x14ac:dyDescent="0.25">
      <c r="B35" s="24">
        <v>31</v>
      </c>
      <c r="C35" s="17"/>
      <c r="D35" s="17"/>
      <c r="E35" s="17"/>
      <c r="F35" s="17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2">
        <f t="shared" si="0"/>
        <v>0</v>
      </c>
      <c r="R35" s="25" t="e">
        <f t="shared" si="1"/>
        <v>#DIV/0!</v>
      </c>
      <c r="S35" s="25" t="e">
        <f t="shared" si="2"/>
        <v>#DIV/0!</v>
      </c>
      <c r="T35" s="25" t="e">
        <f t="shared" si="3"/>
        <v>#DIV/0!</v>
      </c>
      <c r="U35" s="25" t="e">
        <f t="shared" si="4"/>
        <v>#DIV/0!</v>
      </c>
      <c r="V35" s="15" t="e">
        <f t="shared" si="5"/>
        <v>#DIV/0!</v>
      </c>
    </row>
    <row r="36" spans="2:22" hidden="1" x14ac:dyDescent="0.25">
      <c r="B36" s="24">
        <v>32</v>
      </c>
      <c r="C36" s="17"/>
      <c r="D36" s="17"/>
      <c r="E36" s="17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>
        <f t="shared" si="0"/>
        <v>0</v>
      </c>
      <c r="R36" s="25" t="e">
        <f t="shared" si="1"/>
        <v>#DIV/0!</v>
      </c>
      <c r="S36" s="25" t="e">
        <f t="shared" si="2"/>
        <v>#DIV/0!</v>
      </c>
      <c r="T36" s="25" t="e">
        <f t="shared" si="3"/>
        <v>#DIV/0!</v>
      </c>
      <c r="U36" s="25" t="e">
        <f t="shared" si="4"/>
        <v>#DIV/0!</v>
      </c>
      <c r="V36" s="15" t="e">
        <f t="shared" si="5"/>
        <v>#DIV/0!</v>
      </c>
    </row>
    <row r="37" spans="2:22" hidden="1" x14ac:dyDescent="0.25">
      <c r="B37" s="24">
        <v>33</v>
      </c>
      <c r="C37" s="17"/>
      <c r="D37" s="17"/>
      <c r="E37" s="17"/>
      <c r="F37" s="1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>
        <f t="shared" si="0"/>
        <v>0</v>
      </c>
      <c r="R37" s="25" t="e">
        <f t="shared" si="1"/>
        <v>#DIV/0!</v>
      </c>
      <c r="S37" s="25" t="e">
        <f t="shared" si="2"/>
        <v>#DIV/0!</v>
      </c>
      <c r="T37" s="25" t="e">
        <f t="shared" si="3"/>
        <v>#DIV/0!</v>
      </c>
      <c r="U37" s="25" t="e">
        <f t="shared" si="4"/>
        <v>#DIV/0!</v>
      </c>
      <c r="V37" s="15" t="e">
        <f t="shared" si="5"/>
        <v>#DIV/0!</v>
      </c>
    </row>
    <row r="38" spans="2:22" hidden="1" x14ac:dyDescent="0.25">
      <c r="B38" s="24">
        <v>34</v>
      </c>
      <c r="C38" s="17"/>
      <c r="D38" s="17"/>
      <c r="E38" s="17"/>
      <c r="F38" s="1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>
        <f t="shared" si="0"/>
        <v>0</v>
      </c>
      <c r="R38" s="25" t="e">
        <f t="shared" si="1"/>
        <v>#DIV/0!</v>
      </c>
      <c r="S38" s="25" t="e">
        <f t="shared" si="2"/>
        <v>#DIV/0!</v>
      </c>
      <c r="T38" s="25" t="e">
        <f t="shared" si="3"/>
        <v>#DIV/0!</v>
      </c>
      <c r="U38" s="25" t="e">
        <f t="shared" si="4"/>
        <v>#DIV/0!</v>
      </c>
      <c r="V38" s="15" t="e">
        <f t="shared" si="5"/>
        <v>#DIV/0!</v>
      </c>
    </row>
    <row r="39" spans="2:22" hidden="1" x14ac:dyDescent="0.25">
      <c r="B39" s="24">
        <v>35</v>
      </c>
      <c r="C39" s="17"/>
      <c r="D39" s="17"/>
      <c r="E39" s="17"/>
      <c r="F39" s="1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2">
        <f t="shared" si="0"/>
        <v>0</v>
      </c>
      <c r="R39" s="25" t="e">
        <f t="shared" si="1"/>
        <v>#DIV/0!</v>
      </c>
      <c r="S39" s="25" t="e">
        <f t="shared" si="2"/>
        <v>#DIV/0!</v>
      </c>
      <c r="T39" s="25" t="e">
        <f t="shared" si="3"/>
        <v>#DIV/0!</v>
      </c>
      <c r="U39" s="25" t="e">
        <f t="shared" si="4"/>
        <v>#DIV/0!</v>
      </c>
      <c r="V39" s="15" t="e">
        <f t="shared" si="5"/>
        <v>#DIV/0!</v>
      </c>
    </row>
    <row r="40" spans="2:22" hidden="1" x14ac:dyDescent="0.25">
      <c r="B40" s="24">
        <v>36</v>
      </c>
      <c r="C40" s="17"/>
      <c r="D40" s="17"/>
      <c r="E40" s="17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2">
        <f t="shared" si="0"/>
        <v>0</v>
      </c>
      <c r="R40" s="25" t="e">
        <f t="shared" si="1"/>
        <v>#DIV/0!</v>
      </c>
      <c r="S40" s="25" t="e">
        <f t="shared" si="2"/>
        <v>#DIV/0!</v>
      </c>
      <c r="T40" s="25" t="e">
        <f t="shared" si="3"/>
        <v>#DIV/0!</v>
      </c>
      <c r="U40" s="25" t="e">
        <f t="shared" si="4"/>
        <v>#DIV/0!</v>
      </c>
      <c r="V40" s="15" t="e">
        <f t="shared" si="5"/>
        <v>#DIV/0!</v>
      </c>
    </row>
    <row r="41" spans="2:22" hidden="1" x14ac:dyDescent="0.25">
      <c r="B41" s="24">
        <v>37</v>
      </c>
      <c r="C41" s="17"/>
      <c r="D41" s="17"/>
      <c r="E41" s="17"/>
      <c r="F41" s="1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">
        <f t="shared" si="0"/>
        <v>0</v>
      </c>
      <c r="R41" s="25" t="e">
        <f t="shared" si="1"/>
        <v>#DIV/0!</v>
      </c>
      <c r="S41" s="25" t="e">
        <f t="shared" si="2"/>
        <v>#DIV/0!</v>
      </c>
      <c r="T41" s="25" t="e">
        <f t="shared" si="3"/>
        <v>#DIV/0!</v>
      </c>
      <c r="U41" s="25" t="e">
        <f t="shared" si="4"/>
        <v>#DIV/0!</v>
      </c>
      <c r="V41" s="15" t="e">
        <f t="shared" si="5"/>
        <v>#DIV/0!</v>
      </c>
    </row>
    <row r="42" spans="2:22" hidden="1" x14ac:dyDescent="0.25">
      <c r="B42" s="24">
        <v>38</v>
      </c>
      <c r="C42" s="17"/>
      <c r="D42" s="17"/>
      <c r="E42" s="17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2">
        <f t="shared" si="0"/>
        <v>0</v>
      </c>
      <c r="R42" s="25" t="e">
        <f t="shared" si="1"/>
        <v>#DIV/0!</v>
      </c>
      <c r="S42" s="25" t="e">
        <f t="shared" si="2"/>
        <v>#DIV/0!</v>
      </c>
      <c r="T42" s="25" t="e">
        <f t="shared" si="3"/>
        <v>#DIV/0!</v>
      </c>
      <c r="U42" s="25" t="e">
        <f t="shared" si="4"/>
        <v>#DIV/0!</v>
      </c>
      <c r="V42" s="15" t="e">
        <f t="shared" si="5"/>
        <v>#DIV/0!</v>
      </c>
    </row>
    <row r="43" spans="2:22" hidden="1" x14ac:dyDescent="0.25">
      <c r="B43" s="24">
        <v>39</v>
      </c>
      <c r="C43" s="17"/>
      <c r="D43" s="17"/>
      <c r="E43" s="17"/>
      <c r="F43" s="1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2">
        <f t="shared" si="0"/>
        <v>0</v>
      </c>
      <c r="R43" s="25" t="e">
        <f t="shared" si="1"/>
        <v>#DIV/0!</v>
      </c>
      <c r="S43" s="25" t="e">
        <f t="shared" si="2"/>
        <v>#DIV/0!</v>
      </c>
      <c r="T43" s="25" t="e">
        <f t="shared" si="3"/>
        <v>#DIV/0!</v>
      </c>
      <c r="U43" s="25" t="e">
        <f t="shared" si="4"/>
        <v>#DIV/0!</v>
      </c>
      <c r="V43" s="15" t="e">
        <f t="shared" si="5"/>
        <v>#DIV/0!</v>
      </c>
    </row>
    <row r="44" spans="2:22" hidden="1" x14ac:dyDescent="0.25">
      <c r="B44" s="24">
        <v>40</v>
      </c>
      <c r="C44" s="17"/>
      <c r="D44" s="17"/>
      <c r="E44" s="17"/>
      <c r="F44" s="1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2">
        <f t="shared" si="0"/>
        <v>0</v>
      </c>
      <c r="R44" s="25" t="e">
        <f t="shared" si="1"/>
        <v>#DIV/0!</v>
      </c>
      <c r="S44" s="25" t="e">
        <f t="shared" si="2"/>
        <v>#DIV/0!</v>
      </c>
      <c r="T44" s="25" t="e">
        <f t="shared" si="3"/>
        <v>#DIV/0!</v>
      </c>
      <c r="U44" s="25" t="e">
        <f t="shared" si="4"/>
        <v>#DIV/0!</v>
      </c>
      <c r="V44" s="15" t="e">
        <f t="shared" si="5"/>
        <v>#DIV/0!</v>
      </c>
    </row>
    <row r="45" spans="2:22" hidden="1" x14ac:dyDescent="0.25">
      <c r="B45" s="24">
        <v>41</v>
      </c>
      <c r="C45" s="17"/>
      <c r="D45" s="17"/>
      <c r="E45" s="1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>
        <f t="shared" si="0"/>
        <v>0</v>
      </c>
      <c r="R45" s="25" t="e">
        <f t="shared" si="1"/>
        <v>#DIV/0!</v>
      </c>
      <c r="S45" s="25" t="e">
        <f t="shared" si="2"/>
        <v>#DIV/0!</v>
      </c>
      <c r="T45" s="25" t="e">
        <f t="shared" si="3"/>
        <v>#DIV/0!</v>
      </c>
      <c r="U45" s="25" t="e">
        <f t="shared" si="4"/>
        <v>#DIV/0!</v>
      </c>
      <c r="V45" s="15" t="e">
        <f t="shared" si="5"/>
        <v>#DIV/0!</v>
      </c>
    </row>
    <row r="46" spans="2:22" hidden="1" x14ac:dyDescent="0.25">
      <c r="B46" s="24">
        <v>42</v>
      </c>
      <c r="C46" s="17"/>
      <c r="D46" s="17"/>
      <c r="E46" s="17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2">
        <f t="shared" si="0"/>
        <v>0</v>
      </c>
      <c r="R46" s="25" t="e">
        <f t="shared" si="1"/>
        <v>#DIV/0!</v>
      </c>
      <c r="S46" s="25" t="e">
        <f t="shared" si="2"/>
        <v>#DIV/0!</v>
      </c>
      <c r="T46" s="25" t="e">
        <f t="shared" si="3"/>
        <v>#DIV/0!</v>
      </c>
      <c r="U46" s="25" t="e">
        <f t="shared" si="4"/>
        <v>#DIV/0!</v>
      </c>
      <c r="V46" s="15" t="e">
        <f t="shared" si="5"/>
        <v>#DIV/0!</v>
      </c>
    </row>
    <row r="47" spans="2:22" hidden="1" x14ac:dyDescent="0.25">
      <c r="B47" s="24">
        <v>43</v>
      </c>
      <c r="C47" s="17"/>
      <c r="D47" s="17"/>
      <c r="E47" s="17"/>
      <c r="F47" s="17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2">
        <f t="shared" si="0"/>
        <v>0</v>
      </c>
      <c r="R47" s="25" t="e">
        <f t="shared" si="1"/>
        <v>#DIV/0!</v>
      </c>
      <c r="S47" s="25" t="e">
        <f t="shared" si="2"/>
        <v>#DIV/0!</v>
      </c>
      <c r="T47" s="25" t="e">
        <f t="shared" si="3"/>
        <v>#DIV/0!</v>
      </c>
      <c r="U47" s="25" t="e">
        <f t="shared" si="4"/>
        <v>#DIV/0!</v>
      </c>
      <c r="V47" s="15" t="e">
        <f t="shared" si="5"/>
        <v>#DIV/0!</v>
      </c>
    </row>
    <row r="48" spans="2:22" hidden="1" x14ac:dyDescent="0.25">
      <c r="B48" s="24">
        <v>44</v>
      </c>
      <c r="C48" s="17"/>
      <c r="D48" s="17"/>
      <c r="E48" s="17"/>
      <c r="F48" s="1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2">
        <f t="shared" si="0"/>
        <v>0</v>
      </c>
      <c r="R48" s="25" t="e">
        <f t="shared" si="1"/>
        <v>#DIV/0!</v>
      </c>
      <c r="S48" s="25" t="e">
        <f t="shared" si="2"/>
        <v>#DIV/0!</v>
      </c>
      <c r="T48" s="25" t="e">
        <f t="shared" si="3"/>
        <v>#DIV/0!</v>
      </c>
      <c r="U48" s="25" t="e">
        <f t="shared" si="4"/>
        <v>#DIV/0!</v>
      </c>
      <c r="V48" s="15" t="e">
        <f t="shared" si="5"/>
        <v>#DIV/0!</v>
      </c>
    </row>
    <row r="49" spans="2:22" hidden="1" x14ac:dyDescent="0.25">
      <c r="B49" s="24">
        <v>45</v>
      </c>
      <c r="C49" s="17"/>
      <c r="D49" s="17"/>
      <c r="E49" s="17"/>
      <c r="F49" s="1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2">
        <f t="shared" si="0"/>
        <v>0</v>
      </c>
      <c r="R49" s="25" t="e">
        <f t="shared" si="1"/>
        <v>#DIV/0!</v>
      </c>
      <c r="S49" s="25" t="e">
        <f t="shared" si="2"/>
        <v>#DIV/0!</v>
      </c>
      <c r="T49" s="25" t="e">
        <f t="shared" si="3"/>
        <v>#DIV/0!</v>
      </c>
      <c r="U49" s="25" t="e">
        <f t="shared" si="4"/>
        <v>#DIV/0!</v>
      </c>
      <c r="V49" s="15" t="e">
        <f t="shared" si="5"/>
        <v>#DIV/0!</v>
      </c>
    </row>
    <row r="50" spans="2:22" hidden="1" x14ac:dyDescent="0.25">
      <c r="B50" s="24">
        <v>46</v>
      </c>
      <c r="C50" s="17"/>
      <c r="D50" s="17"/>
      <c r="E50" s="17"/>
      <c r="F50" s="17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2">
        <f t="shared" si="0"/>
        <v>0</v>
      </c>
      <c r="R50" s="25" t="e">
        <f t="shared" si="1"/>
        <v>#DIV/0!</v>
      </c>
      <c r="S50" s="25" t="e">
        <f t="shared" si="2"/>
        <v>#DIV/0!</v>
      </c>
      <c r="T50" s="25" t="e">
        <f t="shared" si="3"/>
        <v>#DIV/0!</v>
      </c>
      <c r="U50" s="25" t="e">
        <f t="shared" si="4"/>
        <v>#DIV/0!</v>
      </c>
      <c r="V50" s="15" t="e">
        <f t="shared" si="5"/>
        <v>#DIV/0!</v>
      </c>
    </row>
  </sheetData>
  <mergeCells count="11">
    <mergeCell ref="A2:A3"/>
    <mergeCell ref="C1:U1"/>
    <mergeCell ref="B2:B3"/>
    <mergeCell ref="C2:C3"/>
    <mergeCell ref="E2:F2"/>
    <mergeCell ref="G2:H2"/>
    <mergeCell ref="I2:I3"/>
    <mergeCell ref="J2:K2"/>
    <mergeCell ref="Q2:Q3"/>
    <mergeCell ref="R2:U2"/>
    <mergeCell ref="L3:P3"/>
  </mergeCells>
  <pageMargins left="0.67013888888888895" right="0.37013888888888902" top="1.27986111111111" bottom="0.74791666666666701" header="0.51180555555555496" footer="0.51180555555555496"/>
  <pageSetup paperSize="9" firstPageNumber="0" fitToWidth="2" orientation="landscape" horizontalDpi="300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Кудрицька Тетяна Юріївна</dc:creator>
  <dc:description/>
  <cp:lastModifiedBy>STAT</cp:lastModifiedBy>
  <cp:revision>1</cp:revision>
  <cp:lastPrinted>2019-09-17T05:47:11Z</cp:lastPrinted>
  <dcterms:created xsi:type="dcterms:W3CDTF">2017-10-27T15:50:09Z</dcterms:created>
  <dcterms:modified xsi:type="dcterms:W3CDTF">2020-02-03T09:27:13Z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