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STAT\Desktop\"/>
    </mc:Choice>
  </mc:AlternateContent>
  <xr:revisionPtr revIDLastSave="0" documentId="13_ncr:1_{A17894D2-F522-4636-AC7A-8B9FD2196D7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татистика" sheetId="1" r:id="rId1"/>
    <sheet name="Лист4" sheetId="5" state="hidden" r:id="rId2"/>
  </sheets>
  <definedNames>
    <definedName name="Суди">Статистика!$B$5:$B$14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D4" i="1"/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F4" i="1" l="1"/>
  <c r="G4" i="1"/>
  <c r="P4" i="1" s="1"/>
  <c r="H4" i="1"/>
  <c r="I4" i="1"/>
  <c r="J4" i="1"/>
  <c r="K4" i="1"/>
  <c r="Q4" i="1" s="1"/>
  <c r="L4" i="1"/>
  <c r="M4" i="1"/>
  <c r="N4" i="1"/>
  <c r="O4" i="1"/>
  <c r="T4" i="1" s="1"/>
  <c r="T50" i="1"/>
  <c r="S50" i="1"/>
  <c r="R50" i="1"/>
  <c r="Q50" i="1"/>
  <c r="V50" i="1" s="1"/>
  <c r="T49" i="1"/>
  <c r="S49" i="1"/>
  <c r="R49" i="1"/>
  <c r="Q49" i="1"/>
  <c r="V49" i="1" s="1"/>
  <c r="T48" i="1"/>
  <c r="S48" i="1"/>
  <c r="R48" i="1"/>
  <c r="Q48" i="1"/>
  <c r="V48" i="1" s="1"/>
  <c r="T47" i="1"/>
  <c r="S47" i="1"/>
  <c r="R47" i="1"/>
  <c r="Q47" i="1"/>
  <c r="V47" i="1" s="1"/>
  <c r="T46" i="1"/>
  <c r="S46" i="1"/>
  <c r="R46" i="1"/>
  <c r="Q46" i="1"/>
  <c r="V46" i="1" s="1"/>
  <c r="T45" i="1"/>
  <c r="S45" i="1"/>
  <c r="R45" i="1"/>
  <c r="Q45" i="1"/>
  <c r="V45" i="1" s="1"/>
  <c r="T44" i="1"/>
  <c r="S44" i="1"/>
  <c r="R44" i="1"/>
  <c r="Q44" i="1"/>
  <c r="V44" i="1" s="1"/>
  <c r="T43" i="1"/>
  <c r="S43" i="1"/>
  <c r="R43" i="1"/>
  <c r="Q43" i="1"/>
  <c r="V43" i="1" s="1"/>
  <c r="T42" i="1"/>
  <c r="S42" i="1"/>
  <c r="R42" i="1"/>
  <c r="Q42" i="1"/>
  <c r="V42" i="1" s="1"/>
  <c r="T41" i="1"/>
  <c r="S41" i="1"/>
  <c r="R41" i="1"/>
  <c r="Q41" i="1"/>
  <c r="V41" i="1" s="1"/>
  <c r="T40" i="1"/>
  <c r="S40" i="1"/>
  <c r="R40" i="1"/>
  <c r="Q40" i="1"/>
  <c r="V40" i="1" s="1"/>
  <c r="T39" i="1"/>
  <c r="S39" i="1"/>
  <c r="R39" i="1"/>
  <c r="Q39" i="1"/>
  <c r="V39" i="1" s="1"/>
  <c r="T38" i="1"/>
  <c r="S38" i="1"/>
  <c r="R38" i="1"/>
  <c r="Q38" i="1"/>
  <c r="V38" i="1" s="1"/>
  <c r="T37" i="1"/>
  <c r="S37" i="1"/>
  <c r="R37" i="1"/>
  <c r="Q37" i="1"/>
  <c r="V37" i="1" s="1"/>
  <c r="T36" i="1"/>
  <c r="S36" i="1"/>
  <c r="R36" i="1"/>
  <c r="Q36" i="1"/>
  <c r="V36" i="1" s="1"/>
  <c r="T35" i="1"/>
  <c r="S35" i="1"/>
  <c r="R35" i="1"/>
  <c r="Q35" i="1"/>
  <c r="V35" i="1" s="1"/>
  <c r="T34" i="1"/>
  <c r="S34" i="1"/>
  <c r="R34" i="1"/>
  <c r="Q34" i="1"/>
  <c r="V34" i="1" s="1"/>
  <c r="T33" i="1"/>
  <c r="S33" i="1"/>
  <c r="R33" i="1"/>
  <c r="Q33" i="1"/>
  <c r="V33" i="1" s="1"/>
  <c r="T32" i="1"/>
  <c r="S32" i="1"/>
  <c r="R32" i="1"/>
  <c r="Q32" i="1"/>
  <c r="V32" i="1" s="1"/>
  <c r="T31" i="1"/>
  <c r="S31" i="1"/>
  <c r="R31" i="1"/>
  <c r="Q31" i="1"/>
  <c r="V31" i="1" s="1"/>
  <c r="T30" i="1"/>
  <c r="S30" i="1"/>
  <c r="R30" i="1"/>
  <c r="Q30" i="1"/>
  <c r="V30" i="1" s="1"/>
  <c r="T29" i="1"/>
  <c r="S29" i="1"/>
  <c r="R29" i="1"/>
  <c r="Q29" i="1"/>
  <c r="V29" i="1" s="1"/>
  <c r="T28" i="1"/>
  <c r="S28" i="1"/>
  <c r="R28" i="1"/>
  <c r="Q28" i="1"/>
  <c r="V28" i="1" s="1"/>
  <c r="T27" i="1"/>
  <c r="S27" i="1"/>
  <c r="R27" i="1"/>
  <c r="Q27" i="1"/>
  <c r="V27" i="1" s="1"/>
  <c r="T26" i="1"/>
  <c r="S26" i="1"/>
  <c r="R26" i="1"/>
  <c r="Q26" i="1"/>
  <c r="V26" i="1" s="1"/>
  <c r="T25" i="1"/>
  <c r="S25" i="1"/>
  <c r="R25" i="1"/>
  <c r="Q25" i="1"/>
  <c r="V25" i="1" s="1"/>
  <c r="S4" i="1" l="1"/>
  <c r="R4" i="1"/>
  <c r="T24" i="1"/>
  <c r="S24" i="1"/>
  <c r="R24" i="1"/>
  <c r="Q24" i="1"/>
  <c r="V24" i="1" s="1"/>
  <c r="T23" i="1"/>
  <c r="S23" i="1"/>
  <c r="R23" i="1"/>
  <c r="Q23" i="1"/>
  <c r="V23" i="1" s="1"/>
  <c r="T22" i="1"/>
  <c r="S22" i="1"/>
  <c r="R22" i="1"/>
  <c r="Q22" i="1"/>
  <c r="V22" i="1" s="1"/>
  <c r="T21" i="1"/>
  <c r="S21" i="1"/>
  <c r="R21" i="1"/>
  <c r="Q21" i="1"/>
  <c r="V21" i="1" s="1"/>
  <c r="T20" i="1"/>
  <c r="S20" i="1"/>
  <c r="R20" i="1"/>
  <c r="Q20" i="1"/>
  <c r="V20" i="1" s="1"/>
  <c r="T19" i="1"/>
  <c r="S19" i="1"/>
  <c r="R19" i="1"/>
  <c r="Q19" i="1"/>
  <c r="V19" i="1" s="1"/>
  <c r="T18" i="1"/>
  <c r="S18" i="1"/>
  <c r="R18" i="1"/>
  <c r="Q18" i="1"/>
  <c r="V18" i="1" s="1"/>
  <c r="T17" i="1"/>
  <c r="S17" i="1"/>
  <c r="R17" i="1"/>
  <c r="Q17" i="1"/>
  <c r="T16" i="1"/>
  <c r="S16" i="1"/>
  <c r="R16" i="1"/>
  <c r="Q16" i="1"/>
  <c r="T15" i="1"/>
  <c r="S15" i="1"/>
  <c r="R15" i="1"/>
  <c r="Q15" i="1"/>
  <c r="V15" i="1" l="1"/>
  <c r="V17" i="1"/>
  <c r="V16" i="1"/>
  <c r="V4" i="1"/>
  <c r="Q6" i="1"/>
  <c r="R6" i="1"/>
  <c r="S6" i="1"/>
  <c r="T6" i="1"/>
  <c r="Q7" i="1"/>
  <c r="R7" i="1"/>
  <c r="S7" i="1"/>
  <c r="T7" i="1"/>
  <c r="Q8" i="1"/>
  <c r="R8" i="1"/>
  <c r="S8" i="1"/>
  <c r="T8" i="1"/>
  <c r="Q9" i="1"/>
  <c r="R9" i="1"/>
  <c r="S9" i="1"/>
  <c r="T9" i="1"/>
  <c r="Q10" i="1"/>
  <c r="R10" i="1"/>
  <c r="S10" i="1"/>
  <c r="T10" i="1"/>
  <c r="Q11" i="1"/>
  <c r="R11" i="1"/>
  <c r="S11" i="1"/>
  <c r="T11" i="1"/>
  <c r="Q12" i="1"/>
  <c r="R12" i="1"/>
  <c r="S12" i="1"/>
  <c r="T12" i="1"/>
  <c r="Q13" i="1"/>
  <c r="R13" i="1"/>
  <c r="S13" i="1"/>
  <c r="T13" i="1"/>
  <c r="Q14" i="1"/>
  <c r="R14" i="1"/>
  <c r="S14" i="1"/>
  <c r="T14" i="1"/>
  <c r="Q5" i="1"/>
  <c r="R5" i="1"/>
  <c r="S5" i="1"/>
  <c r="T5" i="1"/>
  <c r="V14" i="1" l="1"/>
  <c r="V13" i="1"/>
  <c r="V12" i="1"/>
  <c r="V11" i="1"/>
  <c r="V10" i="1"/>
  <c r="V9" i="1"/>
  <c r="V8" i="1"/>
  <c r="V7" i="1"/>
  <c r="V6" i="1"/>
  <c r="V5" i="1"/>
</calcChain>
</file>

<file path=xl/sharedStrings.xml><?xml version="1.0" encoding="utf-8"?>
<sst xmlns="http://schemas.openxmlformats.org/spreadsheetml/2006/main" count="53" uniqueCount="41">
  <si>
    <t>Перебувало в провадженні  справ і матеріалів</t>
  </si>
  <si>
    <t>Розглянуто справ і матеріалів</t>
  </si>
  <si>
    <t>у тому числі надійшло у звітному періоді</t>
  </si>
  <si>
    <t xml:space="preserve">усього </t>
  </si>
  <si>
    <t>в т. ч.  не розглянуто понад 1 рік</t>
  </si>
  <si>
    <t>Всього</t>
  </si>
  <si>
    <t>№</t>
  </si>
  <si>
    <t>Відсоткове відношення</t>
  </si>
  <si>
    <t>Суд</t>
  </si>
  <si>
    <t>Область</t>
  </si>
  <si>
    <t>Надійшло  справ і матеріалів</t>
  </si>
  <si>
    <t>усього</t>
  </si>
  <si>
    <t>Середньомісячне надходження всіх справ за  2019 рік в місяць</t>
  </si>
  <si>
    <t>Адмін.</t>
  </si>
  <si>
    <t>Цивільні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</si>
  <si>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</si>
  <si>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</si>
  <si>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</si>
  <si>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Берегівський районний суд</t>
  </si>
  <si>
    <t>Закарпатська область</t>
  </si>
  <si>
    <t>Великоберезнянський районний суд</t>
  </si>
  <si>
    <t>Виноградівський районний суд</t>
  </si>
  <si>
    <t>Воловецький районний суд</t>
  </si>
  <si>
    <t>Іршавський районний суд</t>
  </si>
  <si>
    <t>Міжгірський районний суд</t>
  </si>
  <si>
    <t>Мукачівський міськрайонний суд</t>
  </si>
  <si>
    <t>Перечинський міськрайонний суд</t>
  </si>
  <si>
    <t>Рахівський районний суд</t>
  </si>
  <si>
    <t>Свалявський районний суд</t>
  </si>
  <si>
    <t>Тячівський районний суд</t>
  </si>
  <si>
    <t>Ужгородський міськрайонний суд</t>
  </si>
  <si>
    <t>Хустський районний суд</t>
  </si>
  <si>
    <r>
      <t>Кримін.</t>
    </r>
    <r>
      <rPr>
        <b/>
        <i/>
        <sz val="10"/>
        <color theme="1"/>
        <rFont val="Times New Roman"/>
        <family val="1"/>
        <charset val="204"/>
      </rPr>
      <t xml:space="preserve"> (слідчі судді)</t>
    </r>
  </si>
  <si>
    <t>Адм. ПП. %</t>
  </si>
  <si>
    <t>Адм.ПП</t>
  </si>
  <si>
    <r>
      <t xml:space="preserve">Кримін. </t>
    </r>
    <r>
      <rPr>
        <b/>
        <i/>
        <sz val="10"/>
        <color theme="1"/>
        <rFont val="Times New Roman"/>
        <family val="1"/>
        <charset val="204"/>
      </rPr>
      <t>(усього)</t>
    </r>
  </si>
  <si>
    <r>
      <t xml:space="preserve">Залишок нерозглянутих справ і матеріалів на кінець звітного періоду </t>
    </r>
    <r>
      <rPr>
        <b/>
        <i/>
        <sz val="8"/>
        <color rgb="FFC00000"/>
        <rFont val="Times New Roman"/>
        <family val="1"/>
        <charset val="204"/>
      </rPr>
      <t>(станом на 31.12.2019)</t>
    </r>
  </si>
  <si>
    <t>НАВАНТАЖЕННЯ за 2019 рік по Закарпатській області</t>
  </si>
  <si>
    <t>Цивільні %</t>
  </si>
  <si>
    <t>Кримінальні %</t>
  </si>
  <si>
    <t>КАСУ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</si>
</sst>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8"/>
      <name val="Times New Roman"/>
      <charset val="204"/>
    </font>
    <font>
      <sz val="14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8"/>
      <color rgb="FFC0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b/>
      <sz val="10"/>
      <color rgb="FF008E40"/>
      <name val="Times New Roman"/>
      <family val="1"/>
      <charset val="204"/>
    </font>
    <font>
      <b/>
      <sz val="10"/>
      <color rgb="FF7030A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DFCB6"/>
        <bgColor indexed="64"/>
      </patternFill>
    </fill>
    <fill>
      <patternFill patternType="solid">
        <fgColor rgb="FFF7FEDE"/>
        <bgColor indexed="64"/>
      </patternFill>
    </fill>
    <fill>
      <patternFill patternType="solid">
        <fgColor rgb="FFF5F6E4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3" fontId="8" fillId="0" borderId="3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/>
    <xf numFmtId="0" fontId="11" fillId="3" borderId="3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0" fontId="12" fillId="0" borderId="3" xfId="0" applyNumberFormat="1" applyFont="1" applyBorder="1"/>
    <xf numFmtId="0" fontId="13" fillId="2" borderId="3" xfId="0" applyFont="1" applyFill="1" applyBorder="1" applyAlignment="1">
      <alignment horizontal="center" vertical="center"/>
    </xf>
    <xf numFmtId="10" fontId="2" fillId="0" borderId="0" xfId="0" applyNumberFormat="1" applyFont="1"/>
    <xf numFmtId="0" fontId="15" fillId="0" borderId="3" xfId="0" applyFont="1" applyBorder="1" applyAlignment="1">
      <alignment horizontal="left" vertical="center" wrapText="1"/>
    </xf>
    <xf numFmtId="0" fontId="16" fillId="3" borderId="3" xfId="0" applyNumberFormat="1" applyFont="1" applyFill="1" applyBorder="1" applyAlignment="1" applyProtection="1">
      <alignment horizontal="center" vertical="center" textRotation="90" wrapText="1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3" fontId="17" fillId="4" borderId="3" xfId="0" applyNumberFormat="1" applyFont="1" applyFill="1" applyBorder="1" applyAlignment="1" applyProtection="1">
      <alignment horizontal="center"/>
    </xf>
    <xf numFmtId="0" fontId="10" fillId="4" borderId="3" xfId="0" applyFont="1" applyFill="1" applyBorder="1" applyAlignment="1">
      <alignment horizontal="center" vertical="center"/>
    </xf>
    <xf numFmtId="0" fontId="10" fillId="4" borderId="3" xfId="0" applyFont="1" applyFill="1" applyBorder="1"/>
    <xf numFmtId="0" fontId="21" fillId="0" borderId="3" xfId="0" applyFont="1" applyBorder="1" applyAlignment="1">
      <alignment horizontal="left" vertical="center" wrapText="1"/>
    </xf>
    <xf numFmtId="3" fontId="16" fillId="0" borderId="7" xfId="0" applyNumberFormat="1" applyFont="1" applyBorder="1" applyAlignment="1" applyProtection="1">
      <alignment horizontal="center" vertical="center" wrapText="1"/>
      <protection locked="0"/>
    </xf>
    <xf numFmtId="0" fontId="22" fillId="3" borderId="3" xfId="0" applyNumberFormat="1" applyFont="1" applyFill="1" applyBorder="1" applyAlignment="1" applyProtection="1">
      <alignment horizontal="center" vertical="center" textRotation="90" wrapText="1"/>
    </xf>
    <xf numFmtId="0" fontId="23" fillId="3" borderId="3" xfId="0" applyNumberFormat="1" applyFont="1" applyFill="1" applyBorder="1" applyAlignment="1" applyProtection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3" fontId="13" fillId="7" borderId="3" xfId="0" applyNumberFormat="1" applyFont="1" applyFill="1" applyBorder="1" applyAlignment="1" applyProtection="1">
      <alignment horizontal="center"/>
    </xf>
    <xf numFmtId="0" fontId="11" fillId="8" borderId="3" xfId="0" applyFont="1" applyFill="1" applyBorder="1" applyAlignment="1">
      <alignment horizontal="center" vertical="center" textRotation="90" wrapText="1"/>
    </xf>
    <xf numFmtId="0" fontId="17" fillId="8" borderId="3" xfId="0" applyFont="1" applyFill="1" applyBorder="1" applyAlignment="1">
      <alignment horizontal="center" vertical="center" textRotation="90" wrapText="1"/>
    </xf>
    <xf numFmtId="0" fontId="24" fillId="8" borderId="3" xfId="0" applyFont="1" applyFill="1" applyBorder="1" applyAlignment="1">
      <alignment horizontal="center" vertical="center" textRotation="90" wrapText="1"/>
    </xf>
    <xf numFmtId="0" fontId="25" fillId="8" borderId="3" xfId="0" applyFont="1" applyFill="1" applyBorder="1" applyAlignment="1">
      <alignment horizontal="center" vertical="center" textRotation="90" wrapText="1"/>
    </xf>
    <xf numFmtId="0" fontId="10" fillId="8" borderId="8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13" fillId="7" borderId="2" xfId="0" applyFont="1" applyFill="1" applyBorder="1" applyAlignment="1">
      <alignment horizontal="center" vertical="center" textRotation="90" wrapText="1"/>
    </xf>
    <xf numFmtId="0" fontId="13" fillId="7" borderId="4" xfId="0" applyFont="1" applyFill="1" applyBorder="1" applyAlignment="1">
      <alignment horizontal="center" vertical="center" textRotation="90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20" fillId="3" borderId="3" xfId="0" applyNumberFormat="1" applyFont="1" applyFill="1" applyBorder="1" applyAlignment="1" applyProtection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left" vertical="center" wrapText="1"/>
    </xf>
    <xf numFmtId="0" fontId="21" fillId="9" borderId="3" xfId="0" applyFont="1" applyFill="1" applyBorder="1" applyAlignment="1">
      <alignment horizontal="left" vertical="center" wrapText="1"/>
    </xf>
    <xf numFmtId="3" fontId="16" fillId="9" borderId="7" xfId="0" applyNumberFormat="1" applyFont="1" applyFill="1" applyBorder="1" applyAlignment="1" applyProtection="1">
      <alignment horizontal="center" vertical="center" wrapText="1"/>
      <protection locked="0"/>
    </xf>
    <xf numFmtId="0" fontId="17" fillId="9" borderId="3" xfId="0" applyNumberFormat="1" applyFont="1" applyFill="1" applyBorder="1" applyAlignment="1" applyProtection="1">
      <alignment horizontal="center" vertical="center" wrapText="1"/>
    </xf>
    <xf numFmtId="3" fontId="8" fillId="9" borderId="3" xfId="0" applyNumberFormat="1" applyFont="1" applyFill="1" applyBorder="1" applyAlignment="1" applyProtection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5F6E4"/>
      <color rgb="FFF7FEDE"/>
      <color rgb="FFEDFCB6"/>
      <color rgb="FF005696"/>
      <color rgb="FF008E40"/>
      <color rgb="FF00743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0"/>
  <sheetViews>
    <sheetView tabSelected="1" zoomScale="85" zoomScaleNormal="85" workbookViewId="0">
      <selection activeCell="O55" sqref="O55"/>
    </sheetView>
  </sheetViews>
  <sheetFormatPr defaultColWidth="6.42578125" defaultRowHeight="15.75" x14ac:dyDescent="0.25"/>
  <cols>
    <col min="1" max="1" width="4.7109375" style="1" customWidth="1"/>
    <col min="2" max="2" width="43.28515625" style="1" customWidth="1"/>
    <col min="3" max="3" width="22.7109375" style="1" customWidth="1"/>
    <col min="4" max="4" width="7.7109375" style="1" customWidth="1"/>
    <col min="5" max="5" width="10" style="1" customWidth="1"/>
    <col min="6" max="6" width="8.28515625" style="1" customWidth="1"/>
    <col min="7" max="7" width="9" style="1" customWidth="1"/>
    <col min="8" max="9" width="9.5703125" style="1" customWidth="1"/>
    <col min="10" max="10" width="10" style="1" customWidth="1"/>
    <col min="11" max="11" width="9.140625" style="1" customWidth="1"/>
    <col min="12" max="12" width="8.85546875" style="1" customWidth="1"/>
    <col min="13" max="13" width="7.85546875" style="1" customWidth="1"/>
    <col min="14" max="14" width="10.42578125" style="1" customWidth="1"/>
    <col min="15" max="15" width="9.28515625" style="1" customWidth="1"/>
    <col min="16" max="16" width="7.7109375" style="1" customWidth="1"/>
    <col min="17" max="17" width="9.140625" style="1" customWidth="1"/>
    <col min="18" max="18" width="8.5703125" style="1" customWidth="1"/>
    <col min="19" max="19" width="9.140625" style="1" customWidth="1"/>
    <col min="20" max="20" width="8.42578125" style="1" customWidth="1"/>
    <col min="21" max="21" width="2.42578125" style="1" customWidth="1"/>
    <col min="22" max="22" width="9.7109375" style="1" bestFit="1" customWidth="1"/>
    <col min="23" max="16384" width="6.42578125" style="1"/>
  </cols>
  <sheetData>
    <row r="1" spans="1:22" ht="40.5" customHeight="1" x14ac:dyDescent="0.25">
      <c r="A1" s="4"/>
      <c r="B1" s="4"/>
      <c r="C1" s="4"/>
      <c r="D1" s="30" t="s">
        <v>37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4"/>
      <c r="Q1" s="4"/>
      <c r="R1" s="4"/>
      <c r="S1" s="4"/>
      <c r="T1" s="4"/>
    </row>
    <row r="2" spans="1:22" ht="75" customHeight="1" x14ac:dyDescent="0.25">
      <c r="A2" s="32" t="s">
        <v>6</v>
      </c>
      <c r="B2" s="32" t="s">
        <v>8</v>
      </c>
      <c r="C2" s="42" t="s">
        <v>9</v>
      </c>
      <c r="D2" s="41" t="s">
        <v>15</v>
      </c>
      <c r="E2" s="41"/>
      <c r="F2" s="33" t="s">
        <v>0</v>
      </c>
      <c r="G2" s="33"/>
      <c r="H2" s="33" t="s">
        <v>1</v>
      </c>
      <c r="I2" s="40" t="s">
        <v>36</v>
      </c>
      <c r="J2" s="40"/>
      <c r="K2" s="5" t="s">
        <v>35</v>
      </c>
      <c r="L2" s="5" t="s">
        <v>32</v>
      </c>
      <c r="M2" s="5" t="s">
        <v>13</v>
      </c>
      <c r="N2" s="5" t="s">
        <v>14</v>
      </c>
      <c r="O2" s="5" t="s">
        <v>34</v>
      </c>
      <c r="P2" s="34" t="s">
        <v>12</v>
      </c>
      <c r="Q2" s="36" t="s">
        <v>7</v>
      </c>
      <c r="R2" s="37"/>
      <c r="S2" s="37"/>
      <c r="T2" s="38"/>
    </row>
    <row r="3" spans="1:22" ht="78" customHeight="1" x14ac:dyDescent="0.25">
      <c r="A3" s="32"/>
      <c r="B3" s="32"/>
      <c r="C3" s="43"/>
      <c r="D3" s="14" t="s">
        <v>16</v>
      </c>
      <c r="E3" s="22" t="s">
        <v>17</v>
      </c>
      <c r="F3" s="21" t="s">
        <v>11</v>
      </c>
      <c r="G3" s="7" t="s">
        <v>2</v>
      </c>
      <c r="H3" s="33"/>
      <c r="I3" s="21" t="s">
        <v>3</v>
      </c>
      <c r="J3" s="8" t="s">
        <v>4</v>
      </c>
      <c r="K3" s="39" t="s">
        <v>10</v>
      </c>
      <c r="L3" s="39"/>
      <c r="M3" s="39"/>
      <c r="N3" s="39"/>
      <c r="O3" s="39"/>
      <c r="P3" s="35"/>
      <c r="Q3" s="26" t="s">
        <v>39</v>
      </c>
      <c r="R3" s="27" t="s">
        <v>40</v>
      </c>
      <c r="S3" s="28" t="s">
        <v>38</v>
      </c>
      <c r="T3" s="29" t="s">
        <v>33</v>
      </c>
    </row>
    <row r="4" spans="1:22" x14ac:dyDescent="0.25">
      <c r="A4" s="6"/>
      <c r="B4" s="17" t="s">
        <v>5</v>
      </c>
      <c r="C4" s="18"/>
      <c r="D4" s="11">
        <f t="shared" ref="D4:O4" si="0">SUM(D5:D50)</f>
        <v>99</v>
      </c>
      <c r="E4" s="23">
        <f t="shared" si="0"/>
        <v>70</v>
      </c>
      <c r="F4" s="11">
        <f t="shared" si="0"/>
        <v>78655</v>
      </c>
      <c r="G4" s="11">
        <f t="shared" si="0"/>
        <v>68460</v>
      </c>
      <c r="H4" s="11">
        <f t="shared" si="0"/>
        <v>65918</v>
      </c>
      <c r="I4" s="11">
        <f t="shared" si="0"/>
        <v>12737</v>
      </c>
      <c r="J4" s="11">
        <f t="shared" si="0"/>
        <v>2497</v>
      </c>
      <c r="K4" s="11">
        <f t="shared" si="0"/>
        <v>27603</v>
      </c>
      <c r="L4" s="11">
        <f t="shared" si="0"/>
        <v>22286</v>
      </c>
      <c r="M4" s="11">
        <f t="shared" si="0"/>
        <v>1378</v>
      </c>
      <c r="N4" s="11">
        <f t="shared" si="0"/>
        <v>21477</v>
      </c>
      <c r="O4" s="11">
        <f t="shared" si="0"/>
        <v>18002</v>
      </c>
      <c r="P4" s="16">
        <f>G4/12</f>
        <v>5705</v>
      </c>
      <c r="Q4" s="10">
        <f t="shared" ref="Q4" si="1">K4/G4</f>
        <v>0.40319894829097286</v>
      </c>
      <c r="R4" s="10">
        <f t="shared" ref="R4" si="2">M4/G4</f>
        <v>2.0128542214431784E-2</v>
      </c>
      <c r="S4" s="10">
        <f t="shared" ref="S4" si="3">N4/G4</f>
        <v>0.31371603856266433</v>
      </c>
      <c r="T4" s="10">
        <f t="shared" ref="T4" si="4">O4/G4</f>
        <v>0.26295647093193103</v>
      </c>
      <c r="V4" s="12">
        <f>SUM(Q4:T4)</f>
        <v>1</v>
      </c>
    </row>
    <row r="5" spans="1:22" ht="19.5" customHeight="1" x14ac:dyDescent="0.25">
      <c r="A5" s="24">
        <v>1</v>
      </c>
      <c r="B5" s="13" t="s">
        <v>18</v>
      </c>
      <c r="C5" s="19" t="s">
        <v>19</v>
      </c>
      <c r="D5" s="20">
        <v>5</v>
      </c>
      <c r="E5" s="15">
        <v>4</v>
      </c>
      <c r="F5" s="2">
        <v>3939</v>
      </c>
      <c r="G5" s="2">
        <v>3638</v>
      </c>
      <c r="H5" s="2">
        <v>3556</v>
      </c>
      <c r="I5" s="2">
        <v>383</v>
      </c>
      <c r="J5" s="2">
        <v>15</v>
      </c>
      <c r="K5" s="2">
        <v>1401</v>
      </c>
      <c r="L5" s="2">
        <v>1053</v>
      </c>
      <c r="M5" s="2">
        <v>38</v>
      </c>
      <c r="N5" s="2">
        <v>1282</v>
      </c>
      <c r="O5" s="2">
        <v>917</v>
      </c>
      <c r="P5" s="25">
        <f t="shared" ref="P5:P50" si="5">G5/12</f>
        <v>303.16666666666669</v>
      </c>
      <c r="Q5" s="10">
        <f>K5/G5</f>
        <v>0.38510170423309509</v>
      </c>
      <c r="R5" s="10">
        <f>M5/G5</f>
        <v>1.0445299615173173E-2</v>
      </c>
      <c r="S5" s="10">
        <f>N5/G5</f>
        <v>0.35239142385926331</v>
      </c>
      <c r="T5" s="10">
        <f>O5/G5</f>
        <v>0.25206157229246839</v>
      </c>
      <c r="V5" s="12">
        <f t="shared" ref="V5:V50" si="6">SUM(Q5:T5)</f>
        <v>1</v>
      </c>
    </row>
    <row r="6" spans="1:22" ht="15.75" customHeight="1" x14ac:dyDescent="0.25">
      <c r="A6" s="24">
        <v>2</v>
      </c>
      <c r="B6" s="13" t="s">
        <v>20</v>
      </c>
      <c r="C6" s="19" t="s">
        <v>19</v>
      </c>
      <c r="D6" s="20">
        <v>3</v>
      </c>
      <c r="E6" s="15">
        <v>2</v>
      </c>
      <c r="F6" s="2">
        <v>2232</v>
      </c>
      <c r="G6" s="2">
        <v>2075</v>
      </c>
      <c r="H6" s="2">
        <v>1965</v>
      </c>
      <c r="I6" s="2">
        <v>267</v>
      </c>
      <c r="J6" s="2">
        <v>21</v>
      </c>
      <c r="K6" s="2">
        <v>613</v>
      </c>
      <c r="L6" s="2">
        <v>529</v>
      </c>
      <c r="M6" s="2">
        <v>49</v>
      </c>
      <c r="N6" s="2">
        <v>399</v>
      </c>
      <c r="O6" s="2">
        <v>1014</v>
      </c>
      <c r="P6" s="25">
        <f t="shared" si="5"/>
        <v>172.91666666666666</v>
      </c>
      <c r="Q6" s="10">
        <f t="shared" ref="Q6:Q14" si="7">K6/G6</f>
        <v>0.29542168674698793</v>
      </c>
      <c r="R6" s="10">
        <f t="shared" ref="R6:R14" si="8">M6/G6</f>
        <v>2.3614457831325302E-2</v>
      </c>
      <c r="S6" s="10">
        <f t="shared" ref="S6:S14" si="9">N6/G6</f>
        <v>0.19228915662650603</v>
      </c>
      <c r="T6" s="10">
        <f t="shared" ref="T6:T14" si="10">O6/G6</f>
        <v>0.48867469879518072</v>
      </c>
      <c r="V6" s="12">
        <f t="shared" si="6"/>
        <v>1</v>
      </c>
    </row>
    <row r="7" spans="1:22" ht="15.75" customHeight="1" x14ac:dyDescent="0.25">
      <c r="A7" s="24">
        <v>3</v>
      </c>
      <c r="B7" s="13" t="s">
        <v>21</v>
      </c>
      <c r="C7" s="19" t="s">
        <v>19</v>
      </c>
      <c r="D7" s="20">
        <v>7</v>
      </c>
      <c r="E7" s="15">
        <v>6</v>
      </c>
      <c r="F7" s="2">
        <v>5880</v>
      </c>
      <c r="G7" s="2">
        <v>5321</v>
      </c>
      <c r="H7" s="2">
        <v>5223</v>
      </c>
      <c r="I7" s="2">
        <v>657</v>
      </c>
      <c r="J7" s="2">
        <v>58</v>
      </c>
      <c r="K7" s="2">
        <v>1661</v>
      </c>
      <c r="L7" s="2">
        <v>1279</v>
      </c>
      <c r="M7" s="2">
        <v>43</v>
      </c>
      <c r="N7" s="2">
        <v>2260</v>
      </c>
      <c r="O7" s="2">
        <v>1357</v>
      </c>
      <c r="P7" s="25">
        <f t="shared" si="5"/>
        <v>443.41666666666669</v>
      </c>
      <c r="Q7" s="10">
        <f t="shared" si="7"/>
        <v>0.31215936853974818</v>
      </c>
      <c r="R7" s="10">
        <f t="shared" si="8"/>
        <v>8.0811877466641611E-3</v>
      </c>
      <c r="S7" s="10">
        <f t="shared" si="9"/>
        <v>0.42473219319676753</v>
      </c>
      <c r="T7" s="10">
        <f t="shared" si="10"/>
        <v>0.25502725051682013</v>
      </c>
      <c r="V7" s="12">
        <f t="shared" si="6"/>
        <v>1</v>
      </c>
    </row>
    <row r="8" spans="1:22" ht="15.75" customHeight="1" x14ac:dyDescent="0.25">
      <c r="A8" s="24">
        <v>4</v>
      </c>
      <c r="B8" s="13" t="s">
        <v>22</v>
      </c>
      <c r="C8" s="19" t="s">
        <v>19</v>
      </c>
      <c r="D8" s="20">
        <v>3</v>
      </c>
      <c r="E8" s="15">
        <v>2</v>
      </c>
      <c r="F8" s="2">
        <v>1562</v>
      </c>
      <c r="G8" s="2">
        <v>1493</v>
      </c>
      <c r="H8" s="2">
        <v>1463</v>
      </c>
      <c r="I8" s="2">
        <v>99</v>
      </c>
      <c r="J8" s="2">
        <v>4</v>
      </c>
      <c r="K8" s="2">
        <v>569</v>
      </c>
      <c r="L8" s="2">
        <v>437</v>
      </c>
      <c r="M8" s="2">
        <v>12</v>
      </c>
      <c r="N8" s="2">
        <v>390</v>
      </c>
      <c r="O8" s="2">
        <v>522</v>
      </c>
      <c r="P8" s="25">
        <f t="shared" si="5"/>
        <v>124.41666666666667</v>
      </c>
      <c r="Q8" s="10">
        <f t="shared" si="7"/>
        <v>0.38111185532484931</v>
      </c>
      <c r="R8" s="10">
        <f t="shared" si="8"/>
        <v>8.0375083724045539E-3</v>
      </c>
      <c r="S8" s="10">
        <f t="shared" si="9"/>
        <v>0.26121902210314801</v>
      </c>
      <c r="T8" s="10">
        <f t="shared" si="10"/>
        <v>0.34963161419959815</v>
      </c>
      <c r="V8" s="12">
        <f t="shared" si="6"/>
        <v>1</v>
      </c>
    </row>
    <row r="9" spans="1:22" ht="15.75" customHeight="1" x14ac:dyDescent="0.25">
      <c r="A9" s="24">
        <v>5</v>
      </c>
      <c r="B9" s="13" t="s">
        <v>23</v>
      </c>
      <c r="C9" s="19" t="s">
        <v>19</v>
      </c>
      <c r="D9" s="20">
        <v>6</v>
      </c>
      <c r="E9" s="15">
        <v>3</v>
      </c>
      <c r="F9" s="2">
        <v>4339</v>
      </c>
      <c r="G9" s="2">
        <v>4102</v>
      </c>
      <c r="H9" s="2">
        <v>4012</v>
      </c>
      <c r="I9" s="2">
        <v>327</v>
      </c>
      <c r="J9" s="2">
        <v>19</v>
      </c>
      <c r="K9" s="2">
        <v>1739</v>
      </c>
      <c r="L9" s="2">
        <v>1398</v>
      </c>
      <c r="M9" s="2">
        <v>41</v>
      </c>
      <c r="N9" s="2">
        <v>1516</v>
      </c>
      <c r="O9" s="2">
        <v>806</v>
      </c>
      <c r="P9" s="25">
        <f t="shared" si="5"/>
        <v>341.83333333333331</v>
      </c>
      <c r="Q9" s="10">
        <f t="shared" si="7"/>
        <v>0.42393954168698195</v>
      </c>
      <c r="R9" s="10">
        <f t="shared" si="8"/>
        <v>9.9951243295953191E-3</v>
      </c>
      <c r="S9" s="10">
        <f t="shared" si="9"/>
        <v>0.36957581667479278</v>
      </c>
      <c r="T9" s="10">
        <f t="shared" si="10"/>
        <v>0.19648951730862993</v>
      </c>
      <c r="V9" s="12">
        <f t="shared" si="6"/>
        <v>1</v>
      </c>
    </row>
    <row r="10" spans="1:22" ht="15.75" customHeight="1" x14ac:dyDescent="0.25">
      <c r="A10" s="24">
        <v>6</v>
      </c>
      <c r="B10" s="13" t="s">
        <v>24</v>
      </c>
      <c r="C10" s="19" t="s">
        <v>19</v>
      </c>
      <c r="D10" s="20">
        <v>3</v>
      </c>
      <c r="E10" s="15">
        <v>3</v>
      </c>
      <c r="F10" s="2">
        <v>1769</v>
      </c>
      <c r="G10" s="2">
        <v>1693</v>
      </c>
      <c r="H10" s="2">
        <v>1631</v>
      </c>
      <c r="I10" s="2">
        <v>138</v>
      </c>
      <c r="J10" s="2">
        <v>8</v>
      </c>
      <c r="K10" s="2">
        <v>801</v>
      </c>
      <c r="L10" s="2">
        <v>593</v>
      </c>
      <c r="M10" s="2">
        <v>26</v>
      </c>
      <c r="N10" s="2">
        <v>422</v>
      </c>
      <c r="O10" s="2">
        <v>444</v>
      </c>
      <c r="P10" s="25">
        <f t="shared" si="5"/>
        <v>141.08333333333334</v>
      </c>
      <c r="Q10" s="10">
        <f t="shared" si="7"/>
        <v>0.47312463083284112</v>
      </c>
      <c r="R10" s="10">
        <f t="shared" si="8"/>
        <v>1.535735380980508E-2</v>
      </c>
      <c r="S10" s="10">
        <f t="shared" si="9"/>
        <v>0.24926166568222091</v>
      </c>
      <c r="T10" s="10">
        <f t="shared" si="10"/>
        <v>0.26225634967513289</v>
      </c>
      <c r="V10" s="12">
        <f t="shared" si="6"/>
        <v>1</v>
      </c>
    </row>
    <row r="11" spans="1:22" ht="15.75" customHeight="1" x14ac:dyDescent="0.25">
      <c r="A11" s="24">
        <v>7</v>
      </c>
      <c r="B11" s="13" t="s">
        <v>25</v>
      </c>
      <c r="C11" s="19" t="s">
        <v>19</v>
      </c>
      <c r="D11" s="20">
        <v>18</v>
      </c>
      <c r="E11" s="15">
        <v>15</v>
      </c>
      <c r="F11" s="2">
        <v>11758</v>
      </c>
      <c r="G11" s="2">
        <v>10852</v>
      </c>
      <c r="H11" s="2">
        <v>10741</v>
      </c>
      <c r="I11" s="2">
        <v>1017</v>
      </c>
      <c r="J11" s="2">
        <v>63</v>
      </c>
      <c r="K11" s="2">
        <v>4400</v>
      </c>
      <c r="L11" s="2">
        <v>3433</v>
      </c>
      <c r="M11" s="2">
        <v>273</v>
      </c>
      <c r="N11" s="2">
        <v>3536</v>
      </c>
      <c r="O11" s="2">
        <v>2643</v>
      </c>
      <c r="P11" s="25">
        <f t="shared" si="5"/>
        <v>904.33333333333337</v>
      </c>
      <c r="Q11" s="10">
        <f t="shared" si="7"/>
        <v>0.4054552156284556</v>
      </c>
      <c r="R11" s="10">
        <f t="shared" si="8"/>
        <v>2.5156653151492812E-2</v>
      </c>
      <c r="S11" s="10">
        <f t="shared" si="9"/>
        <v>0.32583855510504978</v>
      </c>
      <c r="T11" s="10">
        <f t="shared" si="10"/>
        <v>0.24354957611500183</v>
      </c>
      <c r="V11" s="12">
        <f t="shared" si="6"/>
        <v>1</v>
      </c>
    </row>
    <row r="12" spans="1:22" ht="15" customHeight="1" x14ac:dyDescent="0.25">
      <c r="A12" s="24">
        <v>8</v>
      </c>
      <c r="B12" s="13" t="s">
        <v>26</v>
      </c>
      <c r="C12" s="19" t="s">
        <v>19</v>
      </c>
      <c r="D12" s="20">
        <v>4</v>
      </c>
      <c r="E12" s="15">
        <v>3</v>
      </c>
      <c r="F12" s="2">
        <v>2504</v>
      </c>
      <c r="G12" s="2">
        <v>2287</v>
      </c>
      <c r="H12" s="2">
        <v>2139</v>
      </c>
      <c r="I12" s="2">
        <v>365</v>
      </c>
      <c r="J12" s="2">
        <v>27</v>
      </c>
      <c r="K12" s="2">
        <v>1005</v>
      </c>
      <c r="L12" s="2">
        <v>746</v>
      </c>
      <c r="M12" s="2">
        <v>25</v>
      </c>
      <c r="N12" s="2">
        <v>633</v>
      </c>
      <c r="O12" s="2">
        <v>624</v>
      </c>
      <c r="P12" s="25">
        <f t="shared" si="5"/>
        <v>190.58333333333334</v>
      </c>
      <c r="Q12" s="10">
        <f t="shared" si="7"/>
        <v>0.43944031482291213</v>
      </c>
      <c r="R12" s="10">
        <f t="shared" si="8"/>
        <v>1.0931351114997814E-2</v>
      </c>
      <c r="S12" s="10">
        <f t="shared" si="9"/>
        <v>0.27678181023174464</v>
      </c>
      <c r="T12" s="10">
        <f t="shared" si="10"/>
        <v>0.27284652383034541</v>
      </c>
      <c r="V12" s="12">
        <f t="shared" si="6"/>
        <v>1</v>
      </c>
    </row>
    <row r="13" spans="1:22" ht="15.75" customHeight="1" x14ac:dyDescent="0.25">
      <c r="A13" s="24">
        <v>9</v>
      </c>
      <c r="B13" s="13" t="s">
        <v>27</v>
      </c>
      <c r="C13" s="19" t="s">
        <v>19</v>
      </c>
      <c r="D13" s="20">
        <v>4</v>
      </c>
      <c r="E13" s="15">
        <v>4</v>
      </c>
      <c r="F13" s="2">
        <v>3165</v>
      </c>
      <c r="G13" s="2">
        <v>2732</v>
      </c>
      <c r="H13" s="2">
        <v>2599</v>
      </c>
      <c r="I13" s="2">
        <v>566</v>
      </c>
      <c r="J13" s="2">
        <v>116</v>
      </c>
      <c r="K13" s="2">
        <v>1024</v>
      </c>
      <c r="L13" s="2">
        <v>651</v>
      </c>
      <c r="M13" s="2">
        <v>20</v>
      </c>
      <c r="N13" s="2">
        <v>1006</v>
      </c>
      <c r="O13" s="2">
        <v>682</v>
      </c>
      <c r="P13" s="25">
        <f t="shared" si="5"/>
        <v>227.66666666666666</v>
      </c>
      <c r="Q13" s="10">
        <f t="shared" si="7"/>
        <v>0.37481698389458273</v>
      </c>
      <c r="R13" s="10">
        <f t="shared" si="8"/>
        <v>7.320644216691069E-3</v>
      </c>
      <c r="S13" s="10">
        <f t="shared" si="9"/>
        <v>0.36822840409956076</v>
      </c>
      <c r="T13" s="10">
        <f t="shared" si="10"/>
        <v>0.24963396778916544</v>
      </c>
      <c r="V13" s="12">
        <f t="shared" si="6"/>
        <v>1</v>
      </c>
    </row>
    <row r="14" spans="1:22" ht="15.75" customHeight="1" x14ac:dyDescent="0.25">
      <c r="A14" s="24">
        <v>10</v>
      </c>
      <c r="B14" s="13" t="s">
        <v>28</v>
      </c>
      <c r="C14" s="19" t="s">
        <v>19</v>
      </c>
      <c r="D14" s="20">
        <v>6</v>
      </c>
      <c r="E14" s="15">
        <v>5</v>
      </c>
      <c r="F14" s="2">
        <v>2895</v>
      </c>
      <c r="G14" s="2">
        <v>2585</v>
      </c>
      <c r="H14" s="2">
        <v>2603</v>
      </c>
      <c r="I14" s="2">
        <v>292</v>
      </c>
      <c r="J14" s="2">
        <v>24</v>
      </c>
      <c r="K14" s="2">
        <v>784</v>
      </c>
      <c r="L14" s="2">
        <v>571</v>
      </c>
      <c r="M14" s="2">
        <v>15</v>
      </c>
      <c r="N14" s="2">
        <v>987</v>
      </c>
      <c r="O14" s="2">
        <v>799</v>
      </c>
      <c r="P14" s="25">
        <f t="shared" si="5"/>
        <v>215.41666666666666</v>
      </c>
      <c r="Q14" s="10">
        <f t="shared" si="7"/>
        <v>0.30328820116054156</v>
      </c>
      <c r="R14" s="10">
        <f t="shared" si="8"/>
        <v>5.8027079303675051E-3</v>
      </c>
      <c r="S14" s="10">
        <f t="shared" si="9"/>
        <v>0.38181818181818183</v>
      </c>
      <c r="T14" s="10">
        <f t="shared" si="10"/>
        <v>0.30909090909090908</v>
      </c>
      <c r="V14" s="12">
        <f t="shared" si="6"/>
        <v>1</v>
      </c>
    </row>
    <row r="15" spans="1:22" ht="15.75" customHeight="1" x14ac:dyDescent="0.25">
      <c r="A15" s="24">
        <v>11</v>
      </c>
      <c r="B15" s="13" t="s">
        <v>29</v>
      </c>
      <c r="C15" s="19" t="s">
        <v>19</v>
      </c>
      <c r="D15" s="20">
        <v>8</v>
      </c>
      <c r="E15" s="15">
        <v>5</v>
      </c>
      <c r="F15" s="2">
        <v>6749</v>
      </c>
      <c r="G15" s="2">
        <v>5547</v>
      </c>
      <c r="H15" s="2">
        <v>5605</v>
      </c>
      <c r="I15" s="2">
        <v>1144</v>
      </c>
      <c r="J15" s="2">
        <v>259</v>
      </c>
      <c r="K15" s="2">
        <v>2603</v>
      </c>
      <c r="L15" s="2">
        <v>2034</v>
      </c>
      <c r="M15" s="2">
        <v>44</v>
      </c>
      <c r="N15" s="2">
        <v>1834</v>
      </c>
      <c r="O15" s="2">
        <v>1066</v>
      </c>
      <c r="P15" s="25">
        <f t="shared" si="5"/>
        <v>462.25</v>
      </c>
      <c r="Q15" s="10">
        <f>K15/G15</f>
        <v>0.46926266450333515</v>
      </c>
      <c r="R15" s="10">
        <f>M15/G15</f>
        <v>7.9322156120425463E-3</v>
      </c>
      <c r="S15" s="10">
        <f>N15/G15</f>
        <v>0.330629168920137</v>
      </c>
      <c r="T15" s="10">
        <f>O15/G15</f>
        <v>0.19217595096448531</v>
      </c>
      <c r="V15" s="12">
        <f t="shared" si="6"/>
        <v>1</v>
      </c>
    </row>
    <row r="16" spans="1:22" ht="15.75" customHeight="1" x14ac:dyDescent="0.25">
      <c r="A16" s="24">
        <v>12</v>
      </c>
      <c r="B16" s="44" t="s">
        <v>30</v>
      </c>
      <c r="C16" s="45" t="s">
        <v>19</v>
      </c>
      <c r="D16" s="46">
        <v>23</v>
      </c>
      <c r="E16" s="47">
        <v>11</v>
      </c>
      <c r="F16" s="48">
        <v>26093</v>
      </c>
      <c r="G16" s="48">
        <v>21380</v>
      </c>
      <c r="H16" s="48">
        <v>19773</v>
      </c>
      <c r="I16" s="48">
        <v>6320</v>
      </c>
      <c r="J16" s="48">
        <v>1627</v>
      </c>
      <c r="K16" s="48">
        <v>9515</v>
      </c>
      <c r="L16" s="48">
        <v>8517</v>
      </c>
      <c r="M16" s="48">
        <v>725</v>
      </c>
      <c r="N16" s="48">
        <v>5067</v>
      </c>
      <c r="O16" s="48">
        <v>6073</v>
      </c>
      <c r="P16" s="25">
        <f t="shared" si="5"/>
        <v>1781.6666666666667</v>
      </c>
      <c r="Q16" s="10">
        <f t="shared" ref="Q16:Q33" si="11">K16/G16</f>
        <v>0.44504209541627687</v>
      </c>
      <c r="R16" s="10">
        <f t="shared" ref="R16:R33" si="12">M16/G16</f>
        <v>3.3910196445275959E-2</v>
      </c>
      <c r="S16" s="10">
        <f t="shared" ref="S16:S33" si="13">N16/G16</f>
        <v>0.23699719363891486</v>
      </c>
      <c r="T16" s="10">
        <f t="shared" ref="T16:T33" si="14">O16/G16</f>
        <v>0.28405051449953228</v>
      </c>
      <c r="V16" s="12">
        <f t="shared" si="6"/>
        <v>1</v>
      </c>
    </row>
    <row r="17" spans="1:22" ht="15.75" customHeight="1" x14ac:dyDescent="0.25">
      <c r="A17" s="24">
        <v>13</v>
      </c>
      <c r="B17" s="13" t="s">
        <v>31</v>
      </c>
      <c r="C17" s="19" t="s">
        <v>19</v>
      </c>
      <c r="D17" s="20">
        <v>9</v>
      </c>
      <c r="E17" s="15">
        <v>7</v>
      </c>
      <c r="F17" s="2">
        <v>5770</v>
      </c>
      <c r="G17" s="2">
        <v>4755</v>
      </c>
      <c r="H17" s="2">
        <v>4608</v>
      </c>
      <c r="I17" s="2">
        <v>1162</v>
      </c>
      <c r="J17" s="2">
        <v>256</v>
      </c>
      <c r="K17" s="2">
        <v>1488</v>
      </c>
      <c r="L17" s="2">
        <v>1045</v>
      </c>
      <c r="M17" s="2">
        <v>67</v>
      </c>
      <c r="N17" s="2">
        <v>2145</v>
      </c>
      <c r="O17" s="2">
        <v>1055</v>
      </c>
      <c r="P17" s="25">
        <f t="shared" si="5"/>
        <v>396.25</v>
      </c>
      <c r="Q17" s="10">
        <f t="shared" si="11"/>
        <v>0.31293375394321765</v>
      </c>
      <c r="R17" s="10">
        <f t="shared" si="12"/>
        <v>1.409043112513144E-2</v>
      </c>
      <c r="S17" s="10">
        <f t="shared" si="13"/>
        <v>0.45110410094637227</v>
      </c>
      <c r="T17" s="10">
        <f t="shared" si="14"/>
        <v>0.22187171398527866</v>
      </c>
      <c r="V17" s="12">
        <f t="shared" si="6"/>
        <v>1</v>
      </c>
    </row>
    <row r="18" spans="1:22" ht="15.75" hidden="1" customHeight="1" x14ac:dyDescent="0.25">
      <c r="A18" s="9">
        <v>14</v>
      </c>
      <c r="B18" s="3"/>
      <c r="C18" s="3"/>
      <c r="D18" s="3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2">
        <f t="shared" si="5"/>
        <v>0</v>
      </c>
      <c r="Q18" s="10" t="e">
        <f t="shared" si="11"/>
        <v>#DIV/0!</v>
      </c>
      <c r="R18" s="10" t="e">
        <f t="shared" si="12"/>
        <v>#DIV/0!</v>
      </c>
      <c r="S18" s="10" t="e">
        <f t="shared" si="13"/>
        <v>#DIV/0!</v>
      </c>
      <c r="T18" s="10" t="e">
        <f t="shared" si="14"/>
        <v>#DIV/0!</v>
      </c>
      <c r="V18" s="12" t="e">
        <f t="shared" si="6"/>
        <v>#DIV/0!</v>
      </c>
    </row>
    <row r="19" spans="1:22" ht="16.5" hidden="1" customHeight="1" x14ac:dyDescent="0.25">
      <c r="A19" s="9">
        <v>15</v>
      </c>
      <c r="B19" s="3"/>
      <c r="C19" s="3"/>
      <c r="D19" s="3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f t="shared" si="5"/>
        <v>0</v>
      </c>
      <c r="Q19" s="10" t="e">
        <f t="shared" si="11"/>
        <v>#DIV/0!</v>
      </c>
      <c r="R19" s="10" t="e">
        <f t="shared" si="12"/>
        <v>#DIV/0!</v>
      </c>
      <c r="S19" s="10" t="e">
        <f t="shared" si="13"/>
        <v>#DIV/0!</v>
      </c>
      <c r="T19" s="10" t="e">
        <f t="shared" si="14"/>
        <v>#DIV/0!</v>
      </c>
      <c r="V19" s="12" t="e">
        <f t="shared" si="6"/>
        <v>#DIV/0!</v>
      </c>
    </row>
    <row r="20" spans="1:22" ht="15.75" hidden="1" customHeight="1" x14ac:dyDescent="0.25">
      <c r="A20" s="9">
        <v>16</v>
      </c>
      <c r="B20" s="3"/>
      <c r="C20" s="3"/>
      <c r="D20" s="3"/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2">
        <f t="shared" si="5"/>
        <v>0</v>
      </c>
      <c r="Q20" s="10" t="e">
        <f t="shared" si="11"/>
        <v>#DIV/0!</v>
      </c>
      <c r="R20" s="10" t="e">
        <f t="shared" si="12"/>
        <v>#DIV/0!</v>
      </c>
      <c r="S20" s="10" t="e">
        <f t="shared" si="13"/>
        <v>#DIV/0!</v>
      </c>
      <c r="T20" s="10" t="e">
        <f t="shared" si="14"/>
        <v>#DIV/0!</v>
      </c>
      <c r="V20" s="12" t="e">
        <f t="shared" si="6"/>
        <v>#DIV/0!</v>
      </c>
    </row>
    <row r="21" spans="1:22" ht="15.75" hidden="1" customHeight="1" x14ac:dyDescent="0.25">
      <c r="A21" s="9">
        <v>17</v>
      </c>
      <c r="B21" s="3"/>
      <c r="C21" s="3"/>
      <c r="D21" s="3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f t="shared" si="5"/>
        <v>0</v>
      </c>
      <c r="Q21" s="10" t="e">
        <f t="shared" si="11"/>
        <v>#DIV/0!</v>
      </c>
      <c r="R21" s="10" t="e">
        <f t="shared" si="12"/>
        <v>#DIV/0!</v>
      </c>
      <c r="S21" s="10" t="e">
        <f t="shared" si="13"/>
        <v>#DIV/0!</v>
      </c>
      <c r="T21" s="10" t="e">
        <f t="shared" si="14"/>
        <v>#DIV/0!</v>
      </c>
      <c r="V21" s="12" t="e">
        <f t="shared" si="6"/>
        <v>#DIV/0!</v>
      </c>
    </row>
    <row r="22" spans="1:22" ht="15" hidden="1" customHeight="1" x14ac:dyDescent="0.25">
      <c r="A22" s="9">
        <v>18</v>
      </c>
      <c r="B22" s="3"/>
      <c r="C22" s="3"/>
      <c r="D22" s="3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f t="shared" si="5"/>
        <v>0</v>
      </c>
      <c r="Q22" s="10" t="e">
        <f t="shared" si="11"/>
        <v>#DIV/0!</v>
      </c>
      <c r="R22" s="10" t="e">
        <f t="shared" si="12"/>
        <v>#DIV/0!</v>
      </c>
      <c r="S22" s="10" t="e">
        <f t="shared" si="13"/>
        <v>#DIV/0!</v>
      </c>
      <c r="T22" s="10" t="e">
        <f t="shared" si="14"/>
        <v>#DIV/0!</v>
      </c>
      <c r="V22" s="12" t="e">
        <f t="shared" si="6"/>
        <v>#DIV/0!</v>
      </c>
    </row>
    <row r="23" spans="1:22" ht="15.75" hidden="1" customHeight="1" x14ac:dyDescent="0.25">
      <c r="A23" s="9">
        <v>19</v>
      </c>
      <c r="B23" s="3"/>
      <c r="C23" s="3"/>
      <c r="D23" s="3"/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2">
        <f t="shared" si="5"/>
        <v>0</v>
      </c>
      <c r="Q23" s="10" t="e">
        <f t="shared" si="11"/>
        <v>#DIV/0!</v>
      </c>
      <c r="R23" s="10" t="e">
        <f t="shared" si="12"/>
        <v>#DIV/0!</v>
      </c>
      <c r="S23" s="10" t="e">
        <f t="shared" si="13"/>
        <v>#DIV/0!</v>
      </c>
      <c r="T23" s="10" t="e">
        <f t="shared" si="14"/>
        <v>#DIV/0!</v>
      </c>
      <c r="V23" s="12" t="e">
        <f t="shared" si="6"/>
        <v>#DIV/0!</v>
      </c>
    </row>
    <row r="24" spans="1:22" ht="15.75" hidden="1" customHeight="1" x14ac:dyDescent="0.25">
      <c r="A24" s="9">
        <v>20</v>
      </c>
      <c r="B24" s="3"/>
      <c r="C24" s="3"/>
      <c r="D24" s="3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>
        <f t="shared" si="5"/>
        <v>0</v>
      </c>
      <c r="Q24" s="10" t="e">
        <f t="shared" si="11"/>
        <v>#DIV/0!</v>
      </c>
      <c r="R24" s="10" t="e">
        <f t="shared" si="12"/>
        <v>#DIV/0!</v>
      </c>
      <c r="S24" s="10" t="e">
        <f t="shared" si="13"/>
        <v>#DIV/0!</v>
      </c>
      <c r="T24" s="10" t="e">
        <f t="shared" si="14"/>
        <v>#DIV/0!</v>
      </c>
      <c r="V24" s="12" t="e">
        <f t="shared" si="6"/>
        <v>#DIV/0!</v>
      </c>
    </row>
    <row r="25" spans="1:22" hidden="1" x14ac:dyDescent="0.25">
      <c r="A25" s="9">
        <v>21</v>
      </c>
      <c r="B25" s="3"/>
      <c r="C25" s="3"/>
      <c r="D25" s="3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2">
        <f t="shared" si="5"/>
        <v>0</v>
      </c>
      <c r="Q25" s="10" t="e">
        <f t="shared" si="11"/>
        <v>#DIV/0!</v>
      </c>
      <c r="R25" s="10" t="e">
        <f t="shared" si="12"/>
        <v>#DIV/0!</v>
      </c>
      <c r="S25" s="10" t="e">
        <f t="shared" si="13"/>
        <v>#DIV/0!</v>
      </c>
      <c r="T25" s="10" t="e">
        <f t="shared" si="14"/>
        <v>#DIV/0!</v>
      </c>
      <c r="V25" s="12" t="e">
        <f t="shared" si="6"/>
        <v>#DIV/0!</v>
      </c>
    </row>
    <row r="26" spans="1:22" hidden="1" x14ac:dyDescent="0.25">
      <c r="A26" s="9">
        <v>22</v>
      </c>
      <c r="B26" s="3"/>
      <c r="C26" s="3"/>
      <c r="D26" s="3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2">
        <f t="shared" si="5"/>
        <v>0</v>
      </c>
      <c r="Q26" s="10" t="e">
        <f t="shared" si="11"/>
        <v>#DIV/0!</v>
      </c>
      <c r="R26" s="10" t="e">
        <f t="shared" si="12"/>
        <v>#DIV/0!</v>
      </c>
      <c r="S26" s="10" t="e">
        <f t="shared" si="13"/>
        <v>#DIV/0!</v>
      </c>
      <c r="T26" s="10" t="e">
        <f t="shared" si="14"/>
        <v>#DIV/0!</v>
      </c>
      <c r="V26" s="12" t="e">
        <f t="shared" si="6"/>
        <v>#DIV/0!</v>
      </c>
    </row>
    <row r="27" spans="1:22" hidden="1" x14ac:dyDescent="0.25">
      <c r="A27" s="9">
        <v>23</v>
      </c>
      <c r="B27" s="3"/>
      <c r="C27" s="3"/>
      <c r="D27" s="3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f t="shared" si="5"/>
        <v>0</v>
      </c>
      <c r="Q27" s="10" t="e">
        <f t="shared" si="11"/>
        <v>#DIV/0!</v>
      </c>
      <c r="R27" s="10" t="e">
        <f t="shared" si="12"/>
        <v>#DIV/0!</v>
      </c>
      <c r="S27" s="10" t="e">
        <f t="shared" si="13"/>
        <v>#DIV/0!</v>
      </c>
      <c r="T27" s="10" t="e">
        <f t="shared" si="14"/>
        <v>#DIV/0!</v>
      </c>
      <c r="V27" s="12" t="e">
        <f t="shared" si="6"/>
        <v>#DIV/0!</v>
      </c>
    </row>
    <row r="28" spans="1:22" hidden="1" x14ac:dyDescent="0.25">
      <c r="A28" s="9">
        <v>24</v>
      </c>
      <c r="B28" s="3"/>
      <c r="C28" s="3"/>
      <c r="D28" s="3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>
        <f t="shared" si="5"/>
        <v>0</v>
      </c>
      <c r="Q28" s="10" t="e">
        <f t="shared" si="11"/>
        <v>#DIV/0!</v>
      </c>
      <c r="R28" s="10" t="e">
        <f t="shared" si="12"/>
        <v>#DIV/0!</v>
      </c>
      <c r="S28" s="10" t="e">
        <f t="shared" si="13"/>
        <v>#DIV/0!</v>
      </c>
      <c r="T28" s="10" t="e">
        <f t="shared" si="14"/>
        <v>#DIV/0!</v>
      </c>
      <c r="V28" s="12" t="e">
        <f t="shared" si="6"/>
        <v>#DIV/0!</v>
      </c>
    </row>
    <row r="29" spans="1:22" hidden="1" x14ac:dyDescent="0.25">
      <c r="A29" s="9">
        <v>25</v>
      </c>
      <c r="B29" s="3"/>
      <c r="C29" s="3"/>
      <c r="D29" s="3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>
        <f t="shared" si="5"/>
        <v>0</v>
      </c>
      <c r="Q29" s="10" t="e">
        <f t="shared" si="11"/>
        <v>#DIV/0!</v>
      </c>
      <c r="R29" s="10" t="e">
        <f t="shared" si="12"/>
        <v>#DIV/0!</v>
      </c>
      <c r="S29" s="10" t="e">
        <f t="shared" si="13"/>
        <v>#DIV/0!</v>
      </c>
      <c r="T29" s="10" t="e">
        <f t="shared" si="14"/>
        <v>#DIV/0!</v>
      </c>
      <c r="V29" s="12" t="e">
        <f t="shared" si="6"/>
        <v>#DIV/0!</v>
      </c>
    </row>
    <row r="30" spans="1:22" hidden="1" x14ac:dyDescent="0.25">
      <c r="A30" s="9">
        <v>26</v>
      </c>
      <c r="B30" s="3"/>
      <c r="C30" s="3"/>
      <c r="D30" s="3"/>
      <c r="E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>
        <f t="shared" si="5"/>
        <v>0</v>
      </c>
      <c r="Q30" s="10" t="e">
        <f t="shared" si="11"/>
        <v>#DIV/0!</v>
      </c>
      <c r="R30" s="10" t="e">
        <f t="shared" si="12"/>
        <v>#DIV/0!</v>
      </c>
      <c r="S30" s="10" t="e">
        <f t="shared" si="13"/>
        <v>#DIV/0!</v>
      </c>
      <c r="T30" s="10" t="e">
        <f t="shared" si="14"/>
        <v>#DIV/0!</v>
      </c>
      <c r="V30" s="12" t="e">
        <f t="shared" si="6"/>
        <v>#DIV/0!</v>
      </c>
    </row>
    <row r="31" spans="1:22" hidden="1" x14ac:dyDescent="0.25">
      <c r="A31" s="9">
        <v>27</v>
      </c>
      <c r="B31" s="3"/>
      <c r="C31" s="3"/>
      <c r="D31" s="3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>
        <f t="shared" si="5"/>
        <v>0</v>
      </c>
      <c r="Q31" s="10" t="e">
        <f t="shared" si="11"/>
        <v>#DIV/0!</v>
      </c>
      <c r="R31" s="10" t="e">
        <f t="shared" si="12"/>
        <v>#DIV/0!</v>
      </c>
      <c r="S31" s="10" t="e">
        <f t="shared" si="13"/>
        <v>#DIV/0!</v>
      </c>
      <c r="T31" s="10" t="e">
        <f t="shared" si="14"/>
        <v>#DIV/0!</v>
      </c>
      <c r="V31" s="12" t="e">
        <f t="shared" si="6"/>
        <v>#DIV/0!</v>
      </c>
    </row>
    <row r="32" spans="1:22" hidden="1" x14ac:dyDescent="0.25">
      <c r="A32" s="9">
        <v>28</v>
      </c>
      <c r="B32" s="3"/>
      <c r="C32" s="3"/>
      <c r="D32" s="3"/>
      <c r="E32" s="3"/>
      <c r="F32" s="2"/>
      <c r="G32" s="2"/>
      <c r="H32" s="2"/>
      <c r="I32" s="2"/>
      <c r="J32" s="2"/>
      <c r="K32" s="2"/>
      <c r="L32" s="2"/>
      <c r="M32" s="2"/>
      <c r="N32" s="2"/>
      <c r="O32" s="2"/>
      <c r="P32" s="2">
        <f t="shared" si="5"/>
        <v>0</v>
      </c>
      <c r="Q32" s="10" t="e">
        <f t="shared" si="11"/>
        <v>#DIV/0!</v>
      </c>
      <c r="R32" s="10" t="e">
        <f t="shared" si="12"/>
        <v>#DIV/0!</v>
      </c>
      <c r="S32" s="10" t="e">
        <f t="shared" si="13"/>
        <v>#DIV/0!</v>
      </c>
      <c r="T32" s="10" t="e">
        <f t="shared" si="14"/>
        <v>#DIV/0!</v>
      </c>
      <c r="V32" s="12" t="e">
        <f t="shared" si="6"/>
        <v>#DIV/0!</v>
      </c>
    </row>
    <row r="33" spans="1:22" hidden="1" x14ac:dyDescent="0.25">
      <c r="A33" s="9">
        <v>29</v>
      </c>
      <c r="B33" s="3"/>
      <c r="C33" s="3"/>
      <c r="D33" s="3"/>
      <c r="E33" s="3"/>
      <c r="F33" s="2"/>
      <c r="G33" s="2"/>
      <c r="H33" s="2"/>
      <c r="I33" s="2"/>
      <c r="J33" s="2"/>
      <c r="K33" s="2"/>
      <c r="L33" s="2"/>
      <c r="M33" s="2"/>
      <c r="N33" s="2"/>
      <c r="O33" s="2"/>
      <c r="P33" s="2">
        <f t="shared" si="5"/>
        <v>0</v>
      </c>
      <c r="Q33" s="10" t="e">
        <f t="shared" si="11"/>
        <v>#DIV/0!</v>
      </c>
      <c r="R33" s="10" t="e">
        <f t="shared" si="12"/>
        <v>#DIV/0!</v>
      </c>
      <c r="S33" s="10" t="e">
        <f t="shared" si="13"/>
        <v>#DIV/0!</v>
      </c>
      <c r="T33" s="10" t="e">
        <f t="shared" si="14"/>
        <v>#DIV/0!</v>
      </c>
      <c r="V33" s="12" t="e">
        <f t="shared" si="6"/>
        <v>#DIV/0!</v>
      </c>
    </row>
    <row r="34" spans="1:22" hidden="1" x14ac:dyDescent="0.25">
      <c r="A34" s="9">
        <v>30</v>
      </c>
      <c r="B34" s="3"/>
      <c r="C34" s="3"/>
      <c r="D34" s="3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2">
        <f t="shared" si="5"/>
        <v>0</v>
      </c>
      <c r="Q34" s="10" t="e">
        <f>K34/G34</f>
        <v>#DIV/0!</v>
      </c>
      <c r="R34" s="10" t="e">
        <f>M34/G34</f>
        <v>#DIV/0!</v>
      </c>
      <c r="S34" s="10" t="e">
        <f>N34/G34</f>
        <v>#DIV/0!</v>
      </c>
      <c r="T34" s="10" t="e">
        <f>O34/G34</f>
        <v>#DIV/0!</v>
      </c>
      <c r="V34" s="12" t="e">
        <f t="shared" si="6"/>
        <v>#DIV/0!</v>
      </c>
    </row>
    <row r="35" spans="1:22" hidden="1" x14ac:dyDescent="0.25">
      <c r="A35" s="9">
        <v>31</v>
      </c>
      <c r="B35" s="3"/>
      <c r="C35" s="3"/>
      <c r="D35" s="3"/>
      <c r="E35" s="3"/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f t="shared" si="5"/>
        <v>0</v>
      </c>
      <c r="Q35" s="10" t="e">
        <f t="shared" ref="Q35:Q43" si="15">K35/G35</f>
        <v>#DIV/0!</v>
      </c>
      <c r="R35" s="10" t="e">
        <f t="shared" ref="R35:R43" si="16">M35/G35</f>
        <v>#DIV/0!</v>
      </c>
      <c r="S35" s="10" t="e">
        <f t="shared" ref="S35:S43" si="17">N35/G35</f>
        <v>#DIV/0!</v>
      </c>
      <c r="T35" s="10" t="e">
        <f t="shared" ref="T35:T43" si="18">O35/G35</f>
        <v>#DIV/0!</v>
      </c>
      <c r="V35" s="12" t="e">
        <f t="shared" si="6"/>
        <v>#DIV/0!</v>
      </c>
    </row>
    <row r="36" spans="1:22" hidden="1" x14ac:dyDescent="0.25">
      <c r="A36" s="9">
        <v>32</v>
      </c>
      <c r="B36" s="3"/>
      <c r="C36" s="3"/>
      <c r="D36" s="3"/>
      <c r="E36" s="3"/>
      <c r="F36" s="2"/>
      <c r="G36" s="2"/>
      <c r="H36" s="2"/>
      <c r="I36" s="2"/>
      <c r="J36" s="2"/>
      <c r="K36" s="2"/>
      <c r="L36" s="2"/>
      <c r="M36" s="2"/>
      <c r="N36" s="2"/>
      <c r="O36" s="2"/>
      <c r="P36" s="2">
        <f t="shared" si="5"/>
        <v>0</v>
      </c>
      <c r="Q36" s="10" t="e">
        <f t="shared" si="15"/>
        <v>#DIV/0!</v>
      </c>
      <c r="R36" s="10" t="e">
        <f t="shared" si="16"/>
        <v>#DIV/0!</v>
      </c>
      <c r="S36" s="10" t="e">
        <f t="shared" si="17"/>
        <v>#DIV/0!</v>
      </c>
      <c r="T36" s="10" t="e">
        <f t="shared" si="18"/>
        <v>#DIV/0!</v>
      </c>
      <c r="V36" s="12" t="e">
        <f t="shared" si="6"/>
        <v>#DIV/0!</v>
      </c>
    </row>
    <row r="37" spans="1:22" hidden="1" x14ac:dyDescent="0.25">
      <c r="A37" s="9">
        <v>33</v>
      </c>
      <c r="B37" s="3"/>
      <c r="C37" s="3"/>
      <c r="D37" s="3"/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2">
        <f t="shared" si="5"/>
        <v>0</v>
      </c>
      <c r="Q37" s="10" t="e">
        <f t="shared" si="15"/>
        <v>#DIV/0!</v>
      </c>
      <c r="R37" s="10" t="e">
        <f t="shared" si="16"/>
        <v>#DIV/0!</v>
      </c>
      <c r="S37" s="10" t="e">
        <f t="shared" si="17"/>
        <v>#DIV/0!</v>
      </c>
      <c r="T37" s="10" t="e">
        <f t="shared" si="18"/>
        <v>#DIV/0!</v>
      </c>
      <c r="V37" s="12" t="e">
        <f t="shared" si="6"/>
        <v>#DIV/0!</v>
      </c>
    </row>
    <row r="38" spans="1:22" hidden="1" x14ac:dyDescent="0.25">
      <c r="A38" s="9">
        <v>34</v>
      </c>
      <c r="B38" s="3"/>
      <c r="C38" s="3"/>
      <c r="D38" s="3"/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2">
        <f t="shared" si="5"/>
        <v>0</v>
      </c>
      <c r="Q38" s="10" t="e">
        <f t="shared" si="15"/>
        <v>#DIV/0!</v>
      </c>
      <c r="R38" s="10" t="e">
        <f t="shared" si="16"/>
        <v>#DIV/0!</v>
      </c>
      <c r="S38" s="10" t="e">
        <f t="shared" si="17"/>
        <v>#DIV/0!</v>
      </c>
      <c r="T38" s="10" t="e">
        <f t="shared" si="18"/>
        <v>#DIV/0!</v>
      </c>
      <c r="V38" s="12" t="e">
        <f t="shared" si="6"/>
        <v>#DIV/0!</v>
      </c>
    </row>
    <row r="39" spans="1:22" hidden="1" x14ac:dyDescent="0.25">
      <c r="A39" s="9">
        <v>35</v>
      </c>
      <c r="B39" s="3"/>
      <c r="C39" s="3"/>
      <c r="D39" s="3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P39" s="2">
        <f t="shared" si="5"/>
        <v>0</v>
      </c>
      <c r="Q39" s="10" t="e">
        <f t="shared" si="15"/>
        <v>#DIV/0!</v>
      </c>
      <c r="R39" s="10" t="e">
        <f t="shared" si="16"/>
        <v>#DIV/0!</v>
      </c>
      <c r="S39" s="10" t="e">
        <f t="shared" si="17"/>
        <v>#DIV/0!</v>
      </c>
      <c r="T39" s="10" t="e">
        <f t="shared" si="18"/>
        <v>#DIV/0!</v>
      </c>
      <c r="V39" s="12" t="e">
        <f t="shared" si="6"/>
        <v>#DIV/0!</v>
      </c>
    </row>
    <row r="40" spans="1:22" hidden="1" x14ac:dyDescent="0.25">
      <c r="A40" s="9">
        <v>36</v>
      </c>
      <c r="B40" s="3"/>
      <c r="C40" s="3"/>
      <c r="D40" s="3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>
        <f t="shared" si="5"/>
        <v>0</v>
      </c>
      <c r="Q40" s="10" t="e">
        <f t="shared" si="15"/>
        <v>#DIV/0!</v>
      </c>
      <c r="R40" s="10" t="e">
        <f t="shared" si="16"/>
        <v>#DIV/0!</v>
      </c>
      <c r="S40" s="10" t="e">
        <f t="shared" si="17"/>
        <v>#DIV/0!</v>
      </c>
      <c r="T40" s="10" t="e">
        <f t="shared" si="18"/>
        <v>#DIV/0!</v>
      </c>
      <c r="V40" s="12" t="e">
        <f t="shared" si="6"/>
        <v>#DIV/0!</v>
      </c>
    </row>
    <row r="41" spans="1:22" hidden="1" x14ac:dyDescent="0.25">
      <c r="A41" s="9">
        <v>37</v>
      </c>
      <c r="B41" s="3"/>
      <c r="C41" s="3"/>
      <c r="D41" s="3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>
        <f t="shared" si="5"/>
        <v>0</v>
      </c>
      <c r="Q41" s="10" t="e">
        <f t="shared" si="15"/>
        <v>#DIV/0!</v>
      </c>
      <c r="R41" s="10" t="e">
        <f t="shared" si="16"/>
        <v>#DIV/0!</v>
      </c>
      <c r="S41" s="10" t="e">
        <f t="shared" si="17"/>
        <v>#DIV/0!</v>
      </c>
      <c r="T41" s="10" t="e">
        <f t="shared" si="18"/>
        <v>#DIV/0!</v>
      </c>
      <c r="V41" s="12" t="e">
        <f t="shared" si="6"/>
        <v>#DIV/0!</v>
      </c>
    </row>
    <row r="42" spans="1:22" hidden="1" x14ac:dyDescent="0.25">
      <c r="A42" s="9">
        <v>38</v>
      </c>
      <c r="B42" s="3"/>
      <c r="C42" s="3"/>
      <c r="D42" s="3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>
        <f t="shared" si="5"/>
        <v>0</v>
      </c>
      <c r="Q42" s="10" t="e">
        <f t="shared" si="15"/>
        <v>#DIV/0!</v>
      </c>
      <c r="R42" s="10" t="e">
        <f t="shared" si="16"/>
        <v>#DIV/0!</v>
      </c>
      <c r="S42" s="10" t="e">
        <f t="shared" si="17"/>
        <v>#DIV/0!</v>
      </c>
      <c r="T42" s="10" t="e">
        <f t="shared" si="18"/>
        <v>#DIV/0!</v>
      </c>
      <c r="V42" s="12" t="e">
        <f t="shared" si="6"/>
        <v>#DIV/0!</v>
      </c>
    </row>
    <row r="43" spans="1:22" hidden="1" x14ac:dyDescent="0.25">
      <c r="A43" s="9">
        <v>39</v>
      </c>
      <c r="B43" s="3"/>
      <c r="C43" s="3"/>
      <c r="D43" s="3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>
        <f t="shared" si="5"/>
        <v>0</v>
      </c>
      <c r="Q43" s="10" t="e">
        <f t="shared" si="15"/>
        <v>#DIV/0!</v>
      </c>
      <c r="R43" s="10" t="e">
        <f t="shared" si="16"/>
        <v>#DIV/0!</v>
      </c>
      <c r="S43" s="10" t="e">
        <f t="shared" si="17"/>
        <v>#DIV/0!</v>
      </c>
      <c r="T43" s="10" t="e">
        <f t="shared" si="18"/>
        <v>#DIV/0!</v>
      </c>
      <c r="V43" s="12" t="e">
        <f t="shared" si="6"/>
        <v>#DIV/0!</v>
      </c>
    </row>
    <row r="44" spans="1:22" hidden="1" x14ac:dyDescent="0.25">
      <c r="A44" s="9">
        <v>40</v>
      </c>
      <c r="B44" s="3"/>
      <c r="C44" s="3"/>
      <c r="D44" s="3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>
        <f t="shared" si="5"/>
        <v>0</v>
      </c>
      <c r="Q44" s="10" t="e">
        <f t="shared" ref="Q44:Q50" si="19">K44/G44</f>
        <v>#DIV/0!</v>
      </c>
      <c r="R44" s="10" t="e">
        <f t="shared" ref="R44:R50" si="20">M44/G44</f>
        <v>#DIV/0!</v>
      </c>
      <c r="S44" s="10" t="e">
        <f t="shared" ref="S44:S50" si="21">N44/G44</f>
        <v>#DIV/0!</v>
      </c>
      <c r="T44" s="10" t="e">
        <f t="shared" ref="T44:T50" si="22">O44/G44</f>
        <v>#DIV/0!</v>
      </c>
      <c r="V44" s="12" t="e">
        <f t="shared" si="6"/>
        <v>#DIV/0!</v>
      </c>
    </row>
    <row r="45" spans="1:22" hidden="1" x14ac:dyDescent="0.25">
      <c r="A45" s="9">
        <v>41</v>
      </c>
      <c r="B45" s="3"/>
      <c r="C45" s="3"/>
      <c r="D45" s="3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>
        <f t="shared" si="5"/>
        <v>0</v>
      </c>
      <c r="Q45" s="10" t="e">
        <f t="shared" si="19"/>
        <v>#DIV/0!</v>
      </c>
      <c r="R45" s="10" t="e">
        <f t="shared" si="20"/>
        <v>#DIV/0!</v>
      </c>
      <c r="S45" s="10" t="e">
        <f t="shared" si="21"/>
        <v>#DIV/0!</v>
      </c>
      <c r="T45" s="10" t="e">
        <f t="shared" si="22"/>
        <v>#DIV/0!</v>
      </c>
      <c r="V45" s="12" t="e">
        <f t="shared" si="6"/>
        <v>#DIV/0!</v>
      </c>
    </row>
    <row r="46" spans="1:22" hidden="1" x14ac:dyDescent="0.25">
      <c r="A46" s="9">
        <v>42</v>
      </c>
      <c r="B46" s="3"/>
      <c r="C46" s="3"/>
      <c r="D46" s="3"/>
      <c r="E46" s="3"/>
      <c r="F46" s="2"/>
      <c r="G46" s="2"/>
      <c r="H46" s="2"/>
      <c r="I46" s="2"/>
      <c r="J46" s="2"/>
      <c r="K46" s="2"/>
      <c r="L46" s="2"/>
      <c r="M46" s="2"/>
      <c r="N46" s="2"/>
      <c r="O46" s="2"/>
      <c r="P46" s="2">
        <f t="shared" si="5"/>
        <v>0</v>
      </c>
      <c r="Q46" s="10" t="e">
        <f t="shared" si="19"/>
        <v>#DIV/0!</v>
      </c>
      <c r="R46" s="10" t="e">
        <f t="shared" si="20"/>
        <v>#DIV/0!</v>
      </c>
      <c r="S46" s="10" t="e">
        <f t="shared" si="21"/>
        <v>#DIV/0!</v>
      </c>
      <c r="T46" s="10" t="e">
        <f t="shared" si="22"/>
        <v>#DIV/0!</v>
      </c>
      <c r="V46" s="12" t="e">
        <f t="shared" si="6"/>
        <v>#DIV/0!</v>
      </c>
    </row>
    <row r="47" spans="1:22" hidden="1" x14ac:dyDescent="0.25">
      <c r="A47" s="9">
        <v>43</v>
      </c>
      <c r="B47" s="3"/>
      <c r="C47" s="3"/>
      <c r="D47" s="3"/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P47" s="2">
        <f t="shared" si="5"/>
        <v>0</v>
      </c>
      <c r="Q47" s="10" t="e">
        <f t="shared" si="19"/>
        <v>#DIV/0!</v>
      </c>
      <c r="R47" s="10" t="e">
        <f t="shared" si="20"/>
        <v>#DIV/0!</v>
      </c>
      <c r="S47" s="10" t="e">
        <f t="shared" si="21"/>
        <v>#DIV/0!</v>
      </c>
      <c r="T47" s="10" t="e">
        <f t="shared" si="22"/>
        <v>#DIV/0!</v>
      </c>
      <c r="V47" s="12" t="e">
        <f t="shared" si="6"/>
        <v>#DIV/0!</v>
      </c>
    </row>
    <row r="48" spans="1:22" hidden="1" x14ac:dyDescent="0.25">
      <c r="A48" s="9">
        <v>44</v>
      </c>
      <c r="B48" s="3"/>
      <c r="C48" s="3"/>
      <c r="D48" s="3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>
        <f t="shared" si="5"/>
        <v>0</v>
      </c>
      <c r="Q48" s="10" t="e">
        <f t="shared" si="19"/>
        <v>#DIV/0!</v>
      </c>
      <c r="R48" s="10" t="e">
        <f t="shared" si="20"/>
        <v>#DIV/0!</v>
      </c>
      <c r="S48" s="10" t="e">
        <f t="shared" si="21"/>
        <v>#DIV/0!</v>
      </c>
      <c r="T48" s="10" t="e">
        <f t="shared" si="22"/>
        <v>#DIV/0!</v>
      </c>
      <c r="V48" s="12" t="e">
        <f t="shared" si="6"/>
        <v>#DIV/0!</v>
      </c>
    </row>
    <row r="49" spans="1:22" hidden="1" x14ac:dyDescent="0.25">
      <c r="A49" s="9">
        <v>45</v>
      </c>
      <c r="B49" s="3"/>
      <c r="C49" s="3"/>
      <c r="D49" s="3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>
        <f t="shared" si="5"/>
        <v>0</v>
      </c>
      <c r="Q49" s="10" t="e">
        <f t="shared" si="19"/>
        <v>#DIV/0!</v>
      </c>
      <c r="R49" s="10" t="e">
        <f t="shared" si="20"/>
        <v>#DIV/0!</v>
      </c>
      <c r="S49" s="10" t="e">
        <f t="shared" si="21"/>
        <v>#DIV/0!</v>
      </c>
      <c r="T49" s="10" t="e">
        <f t="shared" si="22"/>
        <v>#DIV/0!</v>
      </c>
      <c r="V49" s="12" t="e">
        <f t="shared" si="6"/>
        <v>#DIV/0!</v>
      </c>
    </row>
    <row r="50" spans="1:22" hidden="1" x14ac:dyDescent="0.25">
      <c r="A50" s="9">
        <v>46</v>
      </c>
      <c r="B50" s="3"/>
      <c r="C50" s="3"/>
      <c r="D50" s="3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>
        <f t="shared" si="5"/>
        <v>0</v>
      </c>
      <c r="Q50" s="10" t="e">
        <f t="shared" si="19"/>
        <v>#DIV/0!</v>
      </c>
      <c r="R50" s="10" t="e">
        <f t="shared" si="20"/>
        <v>#DIV/0!</v>
      </c>
      <c r="S50" s="10" t="e">
        <f t="shared" si="21"/>
        <v>#DIV/0!</v>
      </c>
      <c r="T50" s="10" t="e">
        <f t="shared" si="22"/>
        <v>#DIV/0!</v>
      </c>
      <c r="V50" s="12" t="e">
        <f t="shared" si="6"/>
        <v>#DIV/0!</v>
      </c>
    </row>
  </sheetData>
  <sortState ref="B3:B12">
    <sortCondition ref="B1"/>
  </sortState>
  <mergeCells count="11">
    <mergeCell ref="Q2:T2"/>
    <mergeCell ref="B2:B3"/>
    <mergeCell ref="K3:O3"/>
    <mergeCell ref="I2:J2"/>
    <mergeCell ref="D2:E2"/>
    <mergeCell ref="C2:C3"/>
    <mergeCell ref="D1:O1"/>
    <mergeCell ref="A2:A3"/>
    <mergeCell ref="F2:G2"/>
    <mergeCell ref="H2:H3"/>
    <mergeCell ref="P2:P3"/>
  </mergeCells>
  <pageMargins left="0.7" right="0.7" top="0.75" bottom="0.75" header="0.3" footer="0.3"/>
  <pageSetup paperSize="9" scale="54" fitToHeight="0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Статистика</vt:lpstr>
      <vt:lpstr>Лист4</vt:lpstr>
      <vt:lpstr>Суди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Кудрицька Тетяна Юріївна</dc:creator>
  <cp:lastModifiedBy>STAT</cp:lastModifiedBy>
  <cp:lastPrinted>2020-01-21T07:09:02Z</cp:lastPrinted>
  <dcterms:created xsi:type="dcterms:W3CDTF">2017-10-27T15:50:09Z</dcterms:created>
  <dcterms:modified xsi:type="dcterms:W3CDTF">2020-01-29T13:49:03Z</dcterms:modified>
</cp:coreProperties>
</file>